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80" windowWidth="9720" windowHeight="7260" tabRatio="667" activeTab="1"/>
  </bookViews>
  <sheets>
    <sheet name="Распред. бюд. ассигнований" sheetId="18" r:id="rId1"/>
    <sheet name="Распред. бюд. ассигнов. по " sheetId="16" r:id="rId2"/>
    <sheet name="ведомственная " sheetId="13" r:id="rId3"/>
  </sheets>
  <calcPr calcId="145621"/>
</workbook>
</file>

<file path=xl/calcChain.xml><?xml version="1.0" encoding="utf-8"?>
<calcChain xmlns="http://schemas.openxmlformats.org/spreadsheetml/2006/main">
  <c r="H14" i="18" l="1"/>
  <c r="G14" i="18"/>
  <c r="H12" i="18"/>
  <c r="G12" i="18"/>
  <c r="H10" i="18"/>
  <c r="G10" i="18"/>
  <c r="H6" i="18"/>
  <c r="H5" i="18" s="1"/>
  <c r="G6" i="18"/>
  <c r="G10" i="16"/>
  <c r="H10" i="16"/>
  <c r="H28" i="16"/>
  <c r="G28" i="16"/>
  <c r="G21" i="16" s="1"/>
  <c r="G20" i="16" s="1"/>
  <c r="H21" i="16"/>
  <c r="H20" i="16" s="1"/>
  <c r="H18" i="16"/>
  <c r="G18" i="16"/>
  <c r="H16" i="16"/>
  <c r="G16" i="16"/>
  <c r="H13" i="16"/>
  <c r="G13" i="16"/>
  <c r="H9" i="16" l="1"/>
  <c r="G9" i="16"/>
  <c r="G5" i="18"/>
  <c r="K7" i="13"/>
  <c r="J7" i="13"/>
  <c r="K41" i="13"/>
  <c r="J41" i="13"/>
  <c r="K34" i="13"/>
  <c r="J34" i="13"/>
  <c r="K27" i="13"/>
  <c r="J27" i="13"/>
  <c r="J6" i="13" l="1"/>
  <c r="J5" i="13" s="1"/>
  <c r="K6" i="13"/>
  <c r="K5" i="13" s="1"/>
  <c r="H22" i="13"/>
  <c r="H21" i="13"/>
  <c r="F18" i="16" l="1"/>
  <c r="F16" i="16"/>
  <c r="H34" i="13"/>
  <c r="H7" i="13"/>
  <c r="E6" i="18"/>
  <c r="H41" i="13"/>
  <c r="F13" i="16"/>
  <c r="H27" i="13"/>
  <c r="E14" i="18"/>
  <c r="E12" i="18"/>
  <c r="E10" i="18"/>
  <c r="F10" i="16"/>
  <c r="H54" i="13"/>
  <c r="H48" i="13"/>
  <c r="F28" i="16"/>
  <c r="F21" i="16" s="1"/>
  <c r="F20" i="16" s="1"/>
  <c r="E5" i="18" l="1"/>
  <c r="F9" i="16"/>
  <c r="H6" i="13"/>
  <c r="H5" i="13" s="1"/>
</calcChain>
</file>

<file path=xl/sharedStrings.xml><?xml version="1.0" encoding="utf-8"?>
<sst xmlns="http://schemas.openxmlformats.org/spreadsheetml/2006/main" count="370" uniqueCount="108">
  <si>
    <t>Наименование</t>
  </si>
  <si>
    <t>раздел</t>
  </si>
  <si>
    <t>подраздел</t>
  </si>
  <si>
    <t>целевая статья</t>
  </si>
  <si>
    <t>ВСЕГО</t>
  </si>
  <si>
    <t>Общегосударственные вопросы</t>
  </si>
  <si>
    <t>01</t>
  </si>
  <si>
    <t>02</t>
  </si>
  <si>
    <t>Центральный аппарат</t>
  </si>
  <si>
    <t>Глава муниципального образования</t>
  </si>
  <si>
    <t>03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</si>
  <si>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</si>
  <si>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</si>
  <si>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</si>
  <si>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</si>
  <si>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</si>
  <si>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</si>
  <si>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</si>
  <si>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Благоустройство</t>
  </si>
  <si>
    <t>Уплата налога на имущество организаций, земельного и транспортного налогов</t>
  </si>
  <si>
    <t>Организация работы органов управления за счет средств местного бюджета</t>
  </si>
  <si>
    <t>Функционирование высшего должностного лица субъекта Российской Федерации и муниципального образования</t>
  </si>
  <si>
    <t>10</t>
  </si>
  <si>
    <t>Обеспечение пожарной безопасности</t>
  </si>
  <si>
    <t>рублей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</si>
  <si>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</si>
  <si>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 , органами управления государственными внебюджетными фондами</t>
  </si>
  <si>
    <t>200</t>
  </si>
  <si>
    <t>800</t>
  </si>
  <si>
    <t>Иные бюджетные ассигнования</t>
  </si>
  <si>
    <t>Закупка товаров, работ и услуг для государственных (муниципальных) нужд</t>
  </si>
  <si>
    <t>Уличное освещение</t>
  </si>
  <si>
    <t>Культура и кинематография</t>
  </si>
  <si>
    <t xml:space="preserve">Культура </t>
  </si>
  <si>
    <t>08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</si>
  <si>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</si>
  <si>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Программа развернутая</t>
  </si>
  <si>
    <t>Целевая статья</t>
  </si>
  <si>
    <t>группа видов расходов</t>
  </si>
  <si>
    <t>Группа вида расхода</t>
  </si>
  <si>
    <t>Ведомство</t>
  </si>
  <si>
    <t>Раздел</t>
  </si>
  <si>
    <t>Подраздел</t>
  </si>
  <si>
    <t>Непрограммные направления деятельности</t>
  </si>
  <si>
    <t>Расходы общегосударственного характера</t>
  </si>
  <si>
    <t>Финансовое обеспечение выполнения функций муниципальными органами</t>
  </si>
  <si>
    <t>99 0 00 00000</t>
  </si>
  <si>
    <t>99 0 04 00000</t>
  </si>
  <si>
    <t>99 0 04 20300</t>
  </si>
  <si>
    <t>99 0 04 20400</t>
  </si>
  <si>
    <t>99 0 04 20401</t>
  </si>
  <si>
    <t>99 0 04 51180</t>
  </si>
  <si>
    <t>Осуществление полномочий по первичному воинскому учету на территориях, где отсутствуют военные комиссариаты</t>
  </si>
  <si>
    <t>91 0 00 00000</t>
  </si>
  <si>
    <t>Иные расходы на реализацию отраслевых мероприятий</t>
  </si>
  <si>
    <t>92 0 00 00000</t>
  </si>
  <si>
    <t>93 0 00 00000</t>
  </si>
  <si>
    <t>11</t>
  </si>
  <si>
    <t>Физическая культура и спорт</t>
  </si>
  <si>
    <t>Массовый спорт</t>
  </si>
  <si>
    <t>Организация и проведение мероприятий в сфере физической  культуры и спорта</t>
  </si>
  <si>
    <t>93 0 07 00000</t>
  </si>
  <si>
    <t>Непрограмные направления деятельности</t>
  </si>
  <si>
    <t>Финансовое обеспечение выполнения функций муниципальными органами (Расходы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</si>
  <si>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выполнения функций муниципальными органами (Закупка товаров, работ и услуг для обеспечения государственных (муниципальных) нужд)</t>
  </si>
  <si>
    <t>Финансовое обеспечение выполнения функций муниципальными органами (Иные бюджетные ассигнования)</t>
  </si>
  <si>
    <t>Расходы на реализацию мероприятий муниципальных программ (Закупка товаров, работ и услуг для государственных (муниципальных) нужд)</t>
  </si>
  <si>
    <t>Расходы на реализацию мероприятий муниципальных программ (Расходы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</si>
  <si>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пожарной безопасности</t>
  </si>
  <si>
    <t xml:space="preserve">Организация и проведение мероприятий в сфере культуры </t>
  </si>
  <si>
    <t>Организация и проведение мероприятий в сфере физической  культуры и спорта(Закупка товаров, работ и услуг для государственных (муниципальных) нужд)</t>
  </si>
  <si>
    <t>Организация и проведение мероприятий в сфере культуры  (Закупка товаров, работ и услуг для государственных (муниципальных) нужд)</t>
  </si>
  <si>
    <t>Администрация Кидышевского сельского поселения</t>
  </si>
  <si>
    <t>953</t>
  </si>
  <si>
    <t>93 0 07 44004</t>
  </si>
  <si>
    <t>94 0 07 51204</t>
  </si>
  <si>
    <t>94 0 00 00000</t>
  </si>
  <si>
    <t>94 0 07 00000</t>
  </si>
  <si>
    <t>к решению Совета депутатов Кидышевского сельского поселения</t>
  </si>
  <si>
    <t>00</t>
  </si>
  <si>
    <t>99 0 89 20401</t>
  </si>
  <si>
    <t>99 0 89 00000</t>
  </si>
  <si>
    <t>13</t>
  </si>
  <si>
    <t>Создание административных комиссий</t>
  </si>
  <si>
    <t>Расходы на содержание административной комиссии</t>
  </si>
  <si>
    <t>99 0 04 99090</t>
  </si>
  <si>
    <t>91 1 07 79512</t>
  </si>
  <si>
    <t>91 1 07 00000</t>
  </si>
  <si>
    <t>91 1 07 79510</t>
  </si>
  <si>
    <t>92 1 07 00000</t>
  </si>
  <si>
    <t>92 1 07 61004</t>
  </si>
  <si>
    <t>92 2 07 65004</t>
  </si>
  <si>
    <t>Муниципальная программа «Обеспечение пожарной безопасности на территории Кидышевского сельского поселения на 2018-2022 годы».</t>
  </si>
  <si>
    <t>Муниципальная программа "Благоустройство территории Кидышевского сельского поселения на 2018-2022 годы"</t>
  </si>
  <si>
    <t>Муниципальная программа "Комплексная программа по развитию  массового спорта на  территории Кидышевского сельского поселения на 2018-2022 годы"</t>
  </si>
  <si>
    <t>Муниципальная программа "Комплексная программа по развитию культуры  на  территории Кидышевского сельского поселения на 2018-2022 годы"</t>
  </si>
  <si>
    <t>Муниципальная программа "Комплексная программа по развитию культуры и массового спорта на  территории Кидышевского сельского поселения на 2018-2022 годы"</t>
  </si>
  <si>
    <t>"О бюджете Кидышевского сельского поселения на 2022 год и на плановый период 2023 и 2024 годов "</t>
  </si>
  <si>
    <t>2022 год</t>
  </si>
  <si>
    <t>2023 год</t>
  </si>
  <si>
    <t>2024 год</t>
  </si>
  <si>
    <t>Распределение бюджетных ассигнований по разделам и подразделам классификации расходов бюджетов на 2022 год и на плановый период 2023 и 2024 годов</t>
  </si>
  <si>
    <t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очередной финансовый год, а также по разделам и подразделам классификации расходов бюджетов 2022 год и на плановый период 2023 и 2024 годов</t>
  </si>
  <si>
    <t>ВЕДОМСТВЕННАЯ СТРУКТУРА     РАСХОДОВ МЕСТНОГО БЮДЖЕТА  НА 2022 год и на плановый период 2023 и 2024 годов</t>
  </si>
  <si>
    <t>от     декабря 2021   года №</t>
  </si>
  <si>
    <t>Приложение 2</t>
  </si>
  <si>
    <t xml:space="preserve">                                 Приложение 3                                                                                                                 к Решению Совета депутатов Кидышевского сельского поселения
«О бюджете Кидышевского сельского поселения на 2022 год и на плановый период 2023 и 2024 годов"                                                                                                               от    декабря 2021   года №                           </t>
  </si>
  <si>
    <t xml:space="preserve">                                 Приложение 4                                                                                                                 к Решению Совета депутатов Кидышевского сельского поселения
«О бюджете Кидышевского сельского поселения на 2022 год и на плановый период 2023и 2024 годов"                                                                                                                            от       декабря 2021 года №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</si>
</sst>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2" x14ac:knownFonts="1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7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3" fillId="0" borderId="0" xfId="0" applyFont="1"/>
    <xf numFmtId="3" fontId="3" fillId="3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 vertical="center" wrapText="1"/>
    </xf>
    <xf numFmtId="0" fontId="11" fillId="0" borderId="0" xfId="0" applyFont="1"/>
    <xf numFmtId="49" fontId="2" fillId="0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0" xfId="0" applyNumberFormat="1" applyFont="1"/>
    <xf numFmtId="3" fontId="4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textRotation="90" wrapText="1"/>
    </xf>
    <xf numFmtId="49" fontId="4" fillId="0" borderId="1" xfId="0" applyNumberFormat="1" applyFont="1" applyBorder="1" applyAlignment="1">
      <alignment horizontal="center" vertical="center" textRotation="90"/>
    </xf>
    <xf numFmtId="0" fontId="2" fillId="0" borderId="0" xfId="0" applyFont="1" applyAlignment="1"/>
    <xf numFmtId="3" fontId="16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17" fillId="0" borderId="0" xfId="0" applyFont="1" applyAlignment="1"/>
    <xf numFmtId="164" fontId="0" fillId="0" borderId="0" xfId="1" applyFont="1"/>
    <xf numFmtId="3" fontId="2" fillId="4" borderId="1" xfId="0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right"/>
    </xf>
    <xf numFmtId="0" fontId="0" fillId="0" borderId="1" xfId="0" applyBorder="1"/>
    <xf numFmtId="0" fontId="11" fillId="0" borderId="1" xfId="0" applyFont="1" applyBorder="1"/>
    <xf numFmtId="49" fontId="5" fillId="0" borderId="1" xfId="0" applyNumberFormat="1" applyFont="1" applyBorder="1" applyAlignment="1"/>
    <xf numFmtId="0" fontId="5" fillId="0" borderId="1" xfId="0" applyFont="1" applyBorder="1"/>
    <xf numFmtId="164" fontId="0" fillId="0" borderId="1" xfId="1" applyFont="1" applyBorder="1"/>
    <xf numFmtId="0" fontId="3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 textRotation="90"/>
    </xf>
    <xf numFmtId="3" fontId="4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5" borderId="1" xfId="0" applyFont="1" applyFill="1" applyBorder="1" applyAlignment="1">
      <alignment horizontal="left" vertical="center" wrapText="1"/>
    </xf>
    <xf numFmtId="49" fontId="2" fillId="5" borderId="1" xfId="0" applyNumberFormat="1" applyFont="1" applyFill="1" applyBorder="1"/>
    <xf numFmtId="49" fontId="2" fillId="5" borderId="1" xfId="0" applyNumberFormat="1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left" vertical="center" wrapText="1"/>
    </xf>
    <xf numFmtId="49" fontId="16" fillId="6" borderId="1" xfId="0" applyNumberFormat="1" applyFont="1" applyFill="1" applyBorder="1" applyAlignment="1">
      <alignment horizontal="center"/>
    </xf>
    <xf numFmtId="49" fontId="2" fillId="6" borderId="1" xfId="0" applyNumberFormat="1" applyFont="1" applyFill="1" applyBorder="1" applyAlignment="1">
      <alignment horizontal="center"/>
    </xf>
    <xf numFmtId="3" fontId="16" fillId="6" borderId="1" xfId="0" applyNumberFormat="1" applyFont="1" applyFill="1" applyBorder="1" applyAlignment="1">
      <alignment horizontal="center"/>
    </xf>
    <xf numFmtId="0" fontId="0" fillId="6" borderId="1" xfId="0" applyFill="1" applyBorder="1"/>
    <xf numFmtId="3" fontId="3" fillId="6" borderId="1" xfId="0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/>
    </xf>
    <xf numFmtId="49" fontId="3" fillId="6" borderId="1" xfId="0" applyNumberFormat="1" applyFont="1" applyFill="1" applyBorder="1" applyAlignment="1">
      <alignment horizontal="center"/>
    </xf>
    <xf numFmtId="0" fontId="0" fillId="6" borderId="0" xfId="0" applyFill="1"/>
    <xf numFmtId="0" fontId="6" fillId="6" borderId="1" xfId="0" applyFont="1" applyFill="1" applyBorder="1" applyAlignment="1">
      <alignment horizontal="left" vertical="center" wrapText="1"/>
    </xf>
    <xf numFmtId="49" fontId="3" fillId="6" borderId="2" xfId="0" applyNumberFormat="1" applyFont="1" applyFill="1" applyBorder="1" applyAlignment="1">
      <alignment horizontal="center"/>
    </xf>
    <xf numFmtId="164" fontId="0" fillId="6" borderId="1" xfId="1" applyFont="1" applyFill="1" applyBorder="1"/>
    <xf numFmtId="0" fontId="10" fillId="6" borderId="1" xfId="0" applyFont="1" applyFill="1" applyBorder="1" applyAlignment="1">
      <alignment horizontal="left" vertical="center" wrapText="1"/>
    </xf>
    <xf numFmtId="0" fontId="11" fillId="6" borderId="0" xfId="0" applyFont="1" applyFill="1"/>
    <xf numFmtId="0" fontId="9" fillId="6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/>
    </xf>
    <xf numFmtId="0" fontId="2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/>
    </xf>
    <xf numFmtId="49" fontId="2" fillId="7" borderId="2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3" fontId="2" fillId="7" borderId="1" xfId="0" applyNumberFormat="1" applyFont="1" applyFill="1" applyBorder="1" applyAlignment="1">
      <alignment horizontal="center"/>
    </xf>
    <xf numFmtId="3" fontId="0" fillId="7" borderId="0" xfId="0" applyNumberFormat="1" applyFill="1"/>
    <xf numFmtId="0" fontId="19" fillId="5" borderId="1" xfId="0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49" fontId="19" fillId="6" borderId="1" xfId="0" applyNumberFormat="1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/>
    </xf>
    <xf numFmtId="49" fontId="20" fillId="6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0" fillId="0" borderId="0" xfId="0" applyFont="1"/>
    <xf numFmtId="3" fontId="4" fillId="0" borderId="4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11" fillId="0" borderId="1" xfId="1" applyFont="1" applyBorder="1" applyAlignment="1">
      <alignment vertical="center"/>
    </xf>
    <xf numFmtId="0" fontId="12" fillId="0" borderId="0" xfId="0" applyFont="1" applyAlignment="1">
      <alignment horizontal="center" wrapText="1"/>
    </xf>
    <xf numFmtId="0" fontId="2" fillId="0" borderId="0" xfId="0" applyNumberFormat="1" applyFont="1" applyAlignment="1">
      <alignment horizontal="center" vertical="distributed" wrapText="1"/>
    </xf>
    <xf numFmtId="49" fontId="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7" fillId="0" borderId="0" xfId="0" applyFont="1" applyBorder="1" applyAlignment="1">
      <alignment horizontal="center" vertical="justify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I9" sqref="I9"/>
    </sheetView>
  </sheetViews>
  <sheetFormatPr defaultRowHeight="12.75" x14ac:dyDescent="0.2"/>
  <cols>
    <col min="1" max="1" width="3.42578125" customWidth="1"/>
    <col min="2" max="2" width="36.85546875" customWidth="1"/>
    <col min="3" max="3" width="7.7109375" customWidth="1"/>
    <col min="4" max="4" width="8.85546875" customWidth="1"/>
    <col min="5" max="5" width="11.42578125" customWidth="1"/>
    <col min="6" max="6" width="0.140625" hidden="1" customWidth="1"/>
    <col min="7" max="7" width="10.28515625" customWidth="1"/>
    <col min="8" max="8" width="10.140625" customWidth="1"/>
  </cols>
  <sheetData>
    <row r="1" spans="1:8" ht="78.75" customHeight="1" x14ac:dyDescent="0.2">
      <c r="A1" s="2"/>
      <c r="B1" s="2"/>
      <c r="C1" s="99" t="s">
        <v>107</v>
      </c>
      <c r="D1" s="99"/>
      <c r="E1" s="99"/>
      <c r="F1" s="99"/>
      <c r="G1" s="99"/>
      <c r="H1" s="99"/>
    </row>
    <row r="2" spans="1:8" ht="43.5" customHeight="1" x14ac:dyDescent="0.25">
      <c r="A2" s="2"/>
      <c r="B2" s="98" t="s">
        <v>101</v>
      </c>
      <c r="C2" s="98"/>
      <c r="D2" s="98"/>
      <c r="E2" s="98"/>
      <c r="F2" s="98"/>
      <c r="G2" s="98"/>
      <c r="H2" s="98"/>
    </row>
    <row r="3" spans="1:8" ht="14.25" x14ac:dyDescent="0.2">
      <c r="A3" s="2"/>
      <c r="B3" s="20"/>
      <c r="C3" s="20"/>
      <c r="D3" s="20"/>
      <c r="E3" s="25" t="s">
        <v>24</v>
      </c>
    </row>
    <row r="4" spans="1:8" ht="39" customHeight="1" x14ac:dyDescent="0.2">
      <c r="A4" s="2"/>
      <c r="B4" s="21" t="s">
        <v>0</v>
      </c>
      <c r="C4" s="21" t="s">
        <v>41</v>
      </c>
      <c r="D4" s="22" t="s">
        <v>42</v>
      </c>
      <c r="E4" s="79" t="s">
        <v>98</v>
      </c>
      <c r="G4" s="49" t="s">
        <v>98</v>
      </c>
      <c r="H4" s="49" t="s">
        <v>99</v>
      </c>
    </row>
    <row r="5" spans="1:8" ht="14.25" x14ac:dyDescent="0.2">
      <c r="A5" s="2"/>
      <c r="B5" s="53" t="s">
        <v>4</v>
      </c>
      <c r="C5" s="54"/>
      <c r="D5" s="54"/>
      <c r="E5" s="55">
        <f>E6+E10+E12+E14</f>
        <v>4391047</v>
      </c>
      <c r="F5" s="56"/>
      <c r="G5" s="55">
        <f t="shared" ref="G5:H5" si="0">G6+G10+G12+G14</f>
        <v>2190990</v>
      </c>
      <c r="H5" s="55">
        <f t="shared" si="0"/>
        <v>2167828</v>
      </c>
    </row>
    <row r="6" spans="1:8" ht="16.5" customHeight="1" x14ac:dyDescent="0.2">
      <c r="A6" s="2"/>
      <c r="B6" s="68" t="s">
        <v>5</v>
      </c>
      <c r="C6" s="70" t="s">
        <v>6</v>
      </c>
      <c r="D6" s="70" t="s">
        <v>79</v>
      </c>
      <c r="E6" s="67">
        <f>E7+E8+E9</f>
        <v>2860593</v>
      </c>
      <c r="F6" s="71"/>
      <c r="G6" s="67">
        <f t="shared" ref="G6:H6" si="1">G7+G8+G9</f>
        <v>2050462</v>
      </c>
      <c r="H6" s="67">
        <f t="shared" si="1"/>
        <v>2022497</v>
      </c>
    </row>
    <row r="7" spans="1:8" ht="38.25" x14ac:dyDescent="0.2">
      <c r="A7" s="2"/>
      <c r="B7" s="30" t="s">
        <v>21</v>
      </c>
      <c r="C7" s="10" t="s">
        <v>6</v>
      </c>
      <c r="D7" s="10" t="s">
        <v>7</v>
      </c>
      <c r="E7" s="23">
        <v>500621</v>
      </c>
      <c r="G7" s="23">
        <v>500621</v>
      </c>
      <c r="H7" s="23">
        <v>500621</v>
      </c>
    </row>
    <row r="8" spans="1:8" ht="63.75" x14ac:dyDescent="0.2">
      <c r="A8" s="2"/>
      <c r="B8" s="30" t="s">
        <v>12</v>
      </c>
      <c r="C8" s="10" t="s">
        <v>6</v>
      </c>
      <c r="D8" s="10" t="s">
        <v>11</v>
      </c>
      <c r="E8" s="23">
        <v>2359740</v>
      </c>
      <c r="G8" s="23">
        <v>1549609</v>
      </c>
      <c r="H8" s="23">
        <v>1521644</v>
      </c>
    </row>
    <row r="9" spans="1:8" x14ac:dyDescent="0.2">
      <c r="A9" s="2"/>
      <c r="B9" s="30" t="s">
        <v>83</v>
      </c>
      <c r="C9" s="12" t="s">
        <v>6</v>
      </c>
      <c r="D9" s="10" t="s">
        <v>82</v>
      </c>
      <c r="E9" s="23">
        <v>232</v>
      </c>
      <c r="G9" s="23">
        <v>232</v>
      </c>
      <c r="H9" s="23">
        <v>232</v>
      </c>
    </row>
    <row r="10" spans="1:8" ht="18.75" customHeight="1" x14ac:dyDescent="0.2">
      <c r="A10" s="2"/>
      <c r="B10" s="72" t="s">
        <v>15</v>
      </c>
      <c r="C10" s="73" t="s">
        <v>7</v>
      </c>
      <c r="D10" s="70" t="s">
        <v>79</v>
      </c>
      <c r="E10" s="67">
        <f>E11</f>
        <v>136091</v>
      </c>
      <c r="F10" s="71"/>
      <c r="G10" s="67">
        <f t="shared" ref="G10:H10" si="2">G11</f>
        <v>140528</v>
      </c>
      <c r="H10" s="67">
        <f t="shared" si="2"/>
        <v>145331</v>
      </c>
    </row>
    <row r="11" spans="1:8" ht="25.5" x14ac:dyDescent="0.2">
      <c r="A11" s="2"/>
      <c r="B11" s="31" t="s">
        <v>16</v>
      </c>
      <c r="C11" s="12" t="s">
        <v>7</v>
      </c>
      <c r="D11" s="10" t="s">
        <v>10</v>
      </c>
      <c r="E11" s="23">
        <v>136091</v>
      </c>
      <c r="G11" s="23">
        <v>140528</v>
      </c>
      <c r="H11" s="23">
        <v>145331</v>
      </c>
    </row>
    <row r="12" spans="1:8" ht="19.5" x14ac:dyDescent="0.2">
      <c r="A12" s="15"/>
      <c r="B12" s="75" t="s">
        <v>17</v>
      </c>
      <c r="C12" s="73" t="s">
        <v>10</v>
      </c>
      <c r="D12" s="70" t="s">
        <v>79</v>
      </c>
      <c r="E12" s="67">
        <f>E13</f>
        <v>1101470</v>
      </c>
      <c r="F12" s="76"/>
      <c r="G12" s="67">
        <f t="shared" ref="G12:H12" si="3">G13</f>
        <v>0</v>
      </c>
      <c r="H12" s="67">
        <f t="shared" si="3"/>
        <v>0</v>
      </c>
    </row>
    <row r="13" spans="1:8" ht="15.75" customHeight="1" x14ac:dyDescent="0.2">
      <c r="A13" s="15"/>
      <c r="B13" s="32" t="s">
        <v>23</v>
      </c>
      <c r="C13" s="19" t="s">
        <v>10</v>
      </c>
      <c r="D13" s="11" t="s">
        <v>22</v>
      </c>
      <c r="E13" s="28">
        <v>1101470</v>
      </c>
      <c r="F13" s="18"/>
      <c r="G13" s="28"/>
      <c r="H13" s="28"/>
    </row>
    <row r="14" spans="1:8" ht="17.25" customHeight="1" x14ac:dyDescent="0.2">
      <c r="A14" s="2"/>
      <c r="B14" s="72" t="s">
        <v>13</v>
      </c>
      <c r="C14" s="73" t="s">
        <v>14</v>
      </c>
      <c r="D14" s="70" t="s">
        <v>79</v>
      </c>
      <c r="E14" s="67">
        <f>E15</f>
        <v>292893</v>
      </c>
      <c r="F14" s="71"/>
      <c r="G14" s="67">
        <f t="shared" ref="G14:H14" si="4">G15</f>
        <v>0</v>
      </c>
      <c r="H14" s="67">
        <f t="shared" si="4"/>
        <v>0</v>
      </c>
    </row>
    <row r="15" spans="1:8" ht="19.5" customHeight="1" x14ac:dyDescent="0.2">
      <c r="A15" s="2"/>
      <c r="B15" s="34" t="s">
        <v>18</v>
      </c>
      <c r="C15" s="14" t="s">
        <v>14</v>
      </c>
      <c r="D15" s="14" t="s">
        <v>10</v>
      </c>
      <c r="E15" s="23">
        <v>292893</v>
      </c>
      <c r="G15" s="23"/>
      <c r="H15" s="23"/>
    </row>
  </sheetData>
  <mergeCells count="2">
    <mergeCell ref="B2:H2"/>
    <mergeCell ref="C1:H1"/>
  </mergeCells>
  <phoneticPr fontId="17" type="noConversion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A1:H225"/>
  <sheetViews>
    <sheetView tabSelected="1" topLeftCell="A15" workbookViewId="0">
      <selection activeCell="H23" sqref="H23"/>
    </sheetView>
  </sheetViews>
  <sheetFormatPr defaultRowHeight="12.75" x14ac:dyDescent="0.2"/>
  <cols>
    <col min="1" max="1" width="45.28515625" customWidth="1"/>
    <col min="2" max="2" width="11.85546875" customWidth="1"/>
    <col min="3" max="3" width="5.7109375" customWidth="1"/>
    <col min="4" max="4" width="5.140625" customWidth="1"/>
    <col min="5" max="5" width="5.28515625" customWidth="1"/>
    <col min="6" max="6" width="9.42578125" style="1" customWidth="1"/>
    <col min="7" max="7" width="8.5703125" customWidth="1"/>
  </cols>
  <sheetData>
    <row r="1" spans="1:8" x14ac:dyDescent="0.2">
      <c r="B1" s="102" t="s">
        <v>105</v>
      </c>
      <c r="C1" s="103"/>
      <c r="D1" s="103"/>
      <c r="E1" s="103"/>
      <c r="F1" s="103"/>
    </row>
    <row r="2" spans="1:8" x14ac:dyDescent="0.2">
      <c r="B2" s="44" t="s">
        <v>78</v>
      </c>
      <c r="C2" s="44"/>
      <c r="D2" s="44"/>
      <c r="E2" s="44"/>
      <c r="F2" s="44"/>
    </row>
    <row r="3" spans="1:8" ht="24" customHeight="1" x14ac:dyDescent="0.2">
      <c r="B3" s="106" t="s">
        <v>97</v>
      </c>
      <c r="C3" s="106"/>
      <c r="D3" s="106"/>
      <c r="E3" s="106"/>
      <c r="F3" s="106"/>
      <c r="G3" s="106"/>
      <c r="H3" s="106"/>
    </row>
    <row r="4" spans="1:8" ht="15" customHeight="1" x14ac:dyDescent="0.2">
      <c r="A4" s="41"/>
      <c r="B4" s="101" t="s">
        <v>104</v>
      </c>
      <c r="C4" s="101"/>
      <c r="D4" s="101"/>
      <c r="E4" s="101"/>
      <c r="F4" s="101"/>
    </row>
    <row r="5" spans="1:8" ht="12.75" customHeight="1" x14ac:dyDescent="0.2">
      <c r="A5" s="104" t="s">
        <v>102</v>
      </c>
      <c r="B5" s="104"/>
      <c r="C5" s="104"/>
      <c r="D5" s="104"/>
      <c r="E5" s="104"/>
      <c r="F5" s="104"/>
      <c r="G5" s="104"/>
      <c r="H5" s="104"/>
    </row>
    <row r="6" spans="1:8" ht="62.25" customHeight="1" x14ac:dyDescent="0.2">
      <c r="A6" s="105"/>
      <c r="B6" s="105"/>
      <c r="C6" s="105"/>
      <c r="D6" s="105"/>
      <c r="E6" s="105"/>
      <c r="F6" s="105"/>
      <c r="G6" s="105"/>
      <c r="H6" s="105"/>
    </row>
    <row r="7" spans="1:8" ht="14.25" customHeight="1" x14ac:dyDescent="0.2">
      <c r="A7" s="36"/>
      <c r="B7" s="100" t="s">
        <v>36</v>
      </c>
      <c r="C7" s="100"/>
      <c r="D7" s="100"/>
      <c r="E7" s="100"/>
      <c r="F7" s="100"/>
      <c r="G7" s="50"/>
      <c r="H7" s="51"/>
    </row>
    <row r="8" spans="1:8" ht="126" x14ac:dyDescent="0.2">
      <c r="A8" s="37" t="s">
        <v>0</v>
      </c>
      <c r="B8" s="38" t="s">
        <v>3</v>
      </c>
      <c r="C8" s="39" t="s">
        <v>38</v>
      </c>
      <c r="D8" s="39" t="s">
        <v>1</v>
      </c>
      <c r="E8" s="40" t="s">
        <v>2</v>
      </c>
      <c r="F8" s="93" t="s">
        <v>98</v>
      </c>
      <c r="G8" s="94" t="s">
        <v>99</v>
      </c>
      <c r="H8" s="94" t="s">
        <v>100</v>
      </c>
    </row>
    <row r="9" spans="1:8" x14ac:dyDescent="0.2">
      <c r="A9" s="57" t="s">
        <v>4</v>
      </c>
      <c r="B9" s="58"/>
      <c r="C9" s="58"/>
      <c r="D9" s="59"/>
      <c r="E9" s="58"/>
      <c r="F9" s="60">
        <f>F10+F13+F16+F18+F20</f>
        <v>4391047</v>
      </c>
      <c r="G9" s="60">
        <f t="shared" ref="G9:H9" si="0">G10+G13+G16+G18+G20</f>
        <v>2190990</v>
      </c>
      <c r="H9" s="60">
        <f t="shared" si="0"/>
        <v>2167828</v>
      </c>
    </row>
    <row r="10" spans="1:8" ht="36.75" customHeight="1" x14ac:dyDescent="0.2">
      <c r="A10" s="57" t="s">
        <v>92</v>
      </c>
      <c r="B10" s="86" t="s">
        <v>53</v>
      </c>
      <c r="C10" s="61"/>
      <c r="D10" s="61"/>
      <c r="E10" s="61"/>
      <c r="F10" s="60">
        <f>F11+F12</f>
        <v>1101470</v>
      </c>
      <c r="G10" s="60">
        <f t="shared" ref="G10:H10" si="1">G11+G12</f>
        <v>0</v>
      </c>
      <c r="H10" s="60">
        <f t="shared" si="1"/>
        <v>0</v>
      </c>
    </row>
    <row r="11" spans="1:8" ht="78" customHeight="1" x14ac:dyDescent="0.2">
      <c r="A11" s="33" t="s">
        <v>67</v>
      </c>
      <c r="B11" s="87" t="s">
        <v>86</v>
      </c>
      <c r="C11" s="11" t="s">
        <v>25</v>
      </c>
      <c r="D11" s="11" t="s">
        <v>10</v>
      </c>
      <c r="E11" s="11" t="s">
        <v>22</v>
      </c>
      <c r="F11" s="28">
        <v>1081470</v>
      </c>
      <c r="G11" s="28"/>
      <c r="H11" s="28"/>
    </row>
    <row r="12" spans="1:8" ht="43.5" customHeight="1" x14ac:dyDescent="0.2">
      <c r="A12" s="33" t="s">
        <v>66</v>
      </c>
      <c r="B12" s="87" t="s">
        <v>86</v>
      </c>
      <c r="C12" s="10" t="s">
        <v>27</v>
      </c>
      <c r="D12" s="10" t="s">
        <v>10</v>
      </c>
      <c r="E12" s="10" t="s">
        <v>22</v>
      </c>
      <c r="F12" s="23">
        <v>20000</v>
      </c>
      <c r="G12" s="23"/>
      <c r="H12" s="23"/>
    </row>
    <row r="13" spans="1:8" ht="24" customHeight="1" x14ac:dyDescent="0.2">
      <c r="A13" s="62" t="s">
        <v>93</v>
      </c>
      <c r="B13" s="88" t="s">
        <v>55</v>
      </c>
      <c r="C13" s="63"/>
      <c r="D13" s="64"/>
      <c r="E13" s="64"/>
      <c r="F13" s="65">
        <f>F14+F15</f>
        <v>292893</v>
      </c>
      <c r="G13" s="65">
        <f t="shared" ref="G13:H13" si="2">G14+G15</f>
        <v>0</v>
      </c>
      <c r="H13" s="65">
        <f t="shared" si="2"/>
        <v>0</v>
      </c>
    </row>
    <row r="14" spans="1:8" ht="39.75" customHeight="1" x14ac:dyDescent="0.2">
      <c r="A14" s="33" t="s">
        <v>66</v>
      </c>
      <c r="B14" s="89" t="s">
        <v>90</v>
      </c>
      <c r="C14" s="11" t="s">
        <v>27</v>
      </c>
      <c r="D14" s="11" t="s">
        <v>14</v>
      </c>
      <c r="E14" s="11" t="s">
        <v>10</v>
      </c>
      <c r="F14" s="28">
        <v>230500</v>
      </c>
      <c r="G14" s="28"/>
      <c r="H14" s="28"/>
    </row>
    <row r="15" spans="1:8" ht="38.25" customHeight="1" x14ac:dyDescent="0.2">
      <c r="A15" s="33" t="s">
        <v>66</v>
      </c>
      <c r="B15" s="89" t="s">
        <v>91</v>
      </c>
      <c r="C15" s="11" t="s">
        <v>27</v>
      </c>
      <c r="D15" s="11" t="s">
        <v>14</v>
      </c>
      <c r="E15" s="11" t="s">
        <v>10</v>
      </c>
      <c r="F15" s="28">
        <v>62393</v>
      </c>
      <c r="G15" s="28"/>
      <c r="H15" s="28"/>
    </row>
    <row r="16" spans="1:8" ht="38.25" hidden="1" customHeight="1" x14ac:dyDescent="0.2">
      <c r="A16" s="62" t="s">
        <v>95</v>
      </c>
      <c r="B16" s="88" t="s">
        <v>56</v>
      </c>
      <c r="C16" s="64"/>
      <c r="D16" s="63"/>
      <c r="E16" s="63"/>
      <c r="F16" s="67">
        <f>F17</f>
        <v>0</v>
      </c>
      <c r="G16" s="67">
        <f t="shared" ref="G16:H16" si="3">G17</f>
        <v>0</v>
      </c>
      <c r="H16" s="67">
        <f t="shared" si="3"/>
        <v>0</v>
      </c>
    </row>
    <row r="17" spans="1:8" ht="37.5" hidden="1" customHeight="1" x14ac:dyDescent="0.2">
      <c r="A17" s="33" t="s">
        <v>71</v>
      </c>
      <c r="B17" s="89" t="s">
        <v>74</v>
      </c>
      <c r="C17" s="11" t="s">
        <v>27</v>
      </c>
      <c r="D17" s="11" t="s">
        <v>34</v>
      </c>
      <c r="E17" s="11" t="s">
        <v>6</v>
      </c>
      <c r="F17" s="28"/>
      <c r="G17" s="28"/>
      <c r="H17" s="28"/>
    </row>
    <row r="18" spans="1:8" ht="37.5" hidden="1" customHeight="1" x14ac:dyDescent="0.2">
      <c r="A18" s="62" t="s">
        <v>94</v>
      </c>
      <c r="B18" s="90" t="s">
        <v>76</v>
      </c>
      <c r="C18" s="64"/>
      <c r="D18" s="64"/>
      <c r="E18" s="64"/>
      <c r="F18" s="67">
        <f>F19</f>
        <v>0</v>
      </c>
      <c r="G18" s="67">
        <f t="shared" ref="G18:H18" si="4">G19</f>
        <v>0</v>
      </c>
      <c r="H18" s="67">
        <f t="shared" si="4"/>
        <v>0</v>
      </c>
    </row>
    <row r="19" spans="1:8" ht="38.25" hidden="1" customHeight="1" x14ac:dyDescent="0.2">
      <c r="A19" s="33" t="s">
        <v>70</v>
      </c>
      <c r="B19" s="91" t="s">
        <v>75</v>
      </c>
      <c r="C19" s="11" t="s">
        <v>27</v>
      </c>
      <c r="D19" s="11" t="s">
        <v>57</v>
      </c>
      <c r="E19" s="11" t="s">
        <v>7</v>
      </c>
      <c r="F19" s="28"/>
      <c r="G19" s="28"/>
      <c r="H19" s="28"/>
    </row>
    <row r="20" spans="1:8" ht="41.25" customHeight="1" x14ac:dyDescent="0.2">
      <c r="A20" s="62" t="s">
        <v>62</v>
      </c>
      <c r="B20" s="88" t="s">
        <v>46</v>
      </c>
      <c r="C20" s="63"/>
      <c r="D20" s="63"/>
      <c r="E20" s="63"/>
      <c r="F20" s="65">
        <f>F21</f>
        <v>2996684</v>
      </c>
      <c r="G20" s="65">
        <f t="shared" ref="G20:H20" si="5">G21</f>
        <v>2190990</v>
      </c>
      <c r="H20" s="65">
        <f t="shared" si="5"/>
        <v>2167828</v>
      </c>
    </row>
    <row r="21" spans="1:8" ht="42.75" customHeight="1" x14ac:dyDescent="0.2">
      <c r="A21" s="30" t="s">
        <v>44</v>
      </c>
      <c r="B21" s="87" t="s">
        <v>47</v>
      </c>
      <c r="C21" s="10"/>
      <c r="D21" s="10"/>
      <c r="E21" s="10"/>
      <c r="F21" s="42">
        <f>F22+F23+F25+F27+F28+F24+F26</f>
        <v>2996684</v>
      </c>
      <c r="G21" s="42">
        <f t="shared" ref="G21:H21" si="6">G22+G23+G25+G27+G28+G24+G26</f>
        <v>2190990</v>
      </c>
      <c r="H21" s="42">
        <f t="shared" si="6"/>
        <v>2167828</v>
      </c>
    </row>
    <row r="22" spans="1:8" ht="75" customHeight="1" x14ac:dyDescent="0.2">
      <c r="A22" s="31" t="s">
        <v>63</v>
      </c>
      <c r="B22" s="87" t="s">
        <v>48</v>
      </c>
      <c r="C22" s="10" t="s">
        <v>25</v>
      </c>
      <c r="D22" s="10" t="s">
        <v>6</v>
      </c>
      <c r="E22" s="10" t="s">
        <v>7</v>
      </c>
      <c r="F22" s="23">
        <v>500621</v>
      </c>
      <c r="G22" s="23">
        <v>500621</v>
      </c>
      <c r="H22" s="23">
        <v>500621</v>
      </c>
    </row>
    <row r="23" spans="1:8" ht="74.25" customHeight="1" x14ac:dyDescent="0.2">
      <c r="A23" s="31" t="s">
        <v>63</v>
      </c>
      <c r="B23" s="87" t="s">
        <v>50</v>
      </c>
      <c r="C23" s="10" t="s">
        <v>25</v>
      </c>
      <c r="D23" s="10" t="s">
        <v>6</v>
      </c>
      <c r="E23" s="10" t="s">
        <v>11</v>
      </c>
      <c r="F23" s="23">
        <v>1616280</v>
      </c>
      <c r="G23" s="23">
        <v>1450964</v>
      </c>
      <c r="H23" s="23">
        <v>1422999</v>
      </c>
    </row>
    <row r="24" spans="1:8" ht="74.25" customHeight="1" x14ac:dyDescent="0.2">
      <c r="A24" s="31" t="s">
        <v>63</v>
      </c>
      <c r="B24" s="87" t="s">
        <v>51</v>
      </c>
      <c r="C24" s="10" t="s">
        <v>25</v>
      </c>
      <c r="D24" s="10" t="s">
        <v>7</v>
      </c>
      <c r="E24" s="10" t="s">
        <v>10</v>
      </c>
      <c r="F24" s="23">
        <v>136091</v>
      </c>
      <c r="G24" s="23">
        <v>140528</v>
      </c>
      <c r="H24" s="23">
        <v>145331</v>
      </c>
    </row>
    <row r="25" spans="1:8" ht="38.25" customHeight="1" x14ac:dyDescent="0.2">
      <c r="A25" s="30" t="s">
        <v>64</v>
      </c>
      <c r="B25" s="87" t="s">
        <v>50</v>
      </c>
      <c r="C25" s="10" t="s">
        <v>27</v>
      </c>
      <c r="D25" s="10" t="s">
        <v>6</v>
      </c>
      <c r="E25" s="10" t="s">
        <v>11</v>
      </c>
      <c r="F25" s="23">
        <v>644815</v>
      </c>
      <c r="G25" s="23"/>
      <c r="H25" s="23"/>
    </row>
    <row r="26" spans="1:8" ht="38.25" customHeight="1" x14ac:dyDescent="0.2">
      <c r="A26" s="30" t="s">
        <v>64</v>
      </c>
      <c r="B26" s="87" t="s">
        <v>85</v>
      </c>
      <c r="C26" s="10" t="s">
        <v>27</v>
      </c>
      <c r="D26" s="10" t="s">
        <v>6</v>
      </c>
      <c r="E26" s="10" t="s">
        <v>82</v>
      </c>
      <c r="F26" s="23">
        <v>232</v>
      </c>
      <c r="G26" s="23">
        <v>232</v>
      </c>
      <c r="H26" s="23">
        <v>232</v>
      </c>
    </row>
    <row r="27" spans="1:8" ht="30" customHeight="1" x14ac:dyDescent="0.2">
      <c r="A27" s="30" t="s">
        <v>65</v>
      </c>
      <c r="B27" s="87" t="s">
        <v>50</v>
      </c>
      <c r="C27" s="10" t="s">
        <v>28</v>
      </c>
      <c r="D27" s="10" t="s">
        <v>6</v>
      </c>
      <c r="E27" s="10" t="s">
        <v>11</v>
      </c>
      <c r="F27" s="23">
        <v>4000</v>
      </c>
      <c r="G27" s="23">
        <v>4000</v>
      </c>
      <c r="H27" s="23">
        <v>4000</v>
      </c>
    </row>
    <row r="28" spans="1:8" ht="28.5" customHeight="1" x14ac:dyDescent="0.2">
      <c r="A28" s="31" t="s">
        <v>19</v>
      </c>
      <c r="B28" s="87" t="s">
        <v>81</v>
      </c>
      <c r="C28" s="10"/>
      <c r="D28" s="10"/>
      <c r="E28" s="10"/>
      <c r="F28" s="23">
        <f>F29</f>
        <v>94645</v>
      </c>
      <c r="G28" s="23">
        <f t="shared" ref="G28:H28" si="7">G29</f>
        <v>94645</v>
      </c>
      <c r="H28" s="23">
        <f t="shared" si="7"/>
        <v>94645</v>
      </c>
    </row>
    <row r="29" spans="1:8" ht="36.75" customHeight="1" x14ac:dyDescent="0.2">
      <c r="A29" s="30" t="s">
        <v>65</v>
      </c>
      <c r="B29" s="87" t="s">
        <v>80</v>
      </c>
      <c r="C29" s="10" t="s">
        <v>28</v>
      </c>
      <c r="D29" s="10" t="s">
        <v>6</v>
      </c>
      <c r="E29" s="10" t="s">
        <v>11</v>
      </c>
      <c r="F29" s="23">
        <v>94645</v>
      </c>
      <c r="G29" s="23">
        <v>94645</v>
      </c>
      <c r="H29" s="23">
        <v>94645</v>
      </c>
    </row>
    <row r="30" spans="1:8" x14ac:dyDescent="0.2">
      <c r="A30" s="2"/>
      <c r="B30" s="92"/>
      <c r="C30" s="2"/>
      <c r="D30" s="2"/>
      <c r="E30" s="2"/>
      <c r="F30" s="25"/>
    </row>
    <row r="31" spans="1:8" x14ac:dyDescent="0.2">
      <c r="A31" s="2"/>
      <c r="B31" s="92"/>
      <c r="C31" s="2"/>
      <c r="D31" s="2"/>
      <c r="E31" s="2"/>
      <c r="F31" s="25"/>
    </row>
    <row r="32" spans="1:8" x14ac:dyDescent="0.2">
      <c r="A32" s="2"/>
      <c r="B32" s="92"/>
      <c r="C32" s="2"/>
      <c r="D32" s="2"/>
      <c r="E32" s="2"/>
      <c r="F32" s="25"/>
    </row>
    <row r="33" spans="1:6" x14ac:dyDescent="0.2">
      <c r="A33" s="2"/>
      <c r="B33" s="92"/>
      <c r="C33" s="2"/>
      <c r="D33" s="2"/>
      <c r="E33" s="2"/>
      <c r="F33" s="25"/>
    </row>
    <row r="34" spans="1:6" x14ac:dyDescent="0.2">
      <c r="A34" s="2"/>
      <c r="B34" s="92"/>
      <c r="C34" s="2"/>
      <c r="D34" s="2"/>
      <c r="E34" s="2"/>
      <c r="F34" s="25"/>
    </row>
    <row r="35" spans="1:6" x14ac:dyDescent="0.2">
      <c r="A35" s="2"/>
      <c r="B35" s="2"/>
      <c r="C35" s="2"/>
      <c r="D35" s="2"/>
      <c r="E35" s="2"/>
      <c r="F35" s="25"/>
    </row>
    <row r="36" spans="1:6" x14ac:dyDescent="0.2">
      <c r="A36" s="2"/>
      <c r="B36" s="2"/>
      <c r="C36" s="2"/>
      <c r="D36" s="2"/>
      <c r="E36" s="2"/>
      <c r="F36" s="25"/>
    </row>
    <row r="37" spans="1:6" x14ac:dyDescent="0.2">
      <c r="A37" s="2"/>
      <c r="B37" s="2"/>
      <c r="C37" s="2"/>
      <c r="D37" s="2"/>
      <c r="E37" s="2"/>
      <c r="F37" s="25"/>
    </row>
    <row r="38" spans="1:6" x14ac:dyDescent="0.2">
      <c r="A38" s="2"/>
      <c r="B38" s="2"/>
      <c r="C38" s="2"/>
      <c r="D38" s="2"/>
      <c r="E38" s="2"/>
      <c r="F38" s="25"/>
    </row>
    <row r="39" spans="1:6" x14ac:dyDescent="0.2">
      <c r="A39" s="2"/>
      <c r="B39" s="2"/>
      <c r="C39" s="2"/>
      <c r="D39" s="2"/>
      <c r="E39" s="2"/>
      <c r="F39" s="25"/>
    </row>
    <row r="40" spans="1:6" x14ac:dyDescent="0.2">
      <c r="A40" s="2"/>
      <c r="B40" s="2"/>
      <c r="C40" s="2"/>
      <c r="D40" s="2"/>
      <c r="E40" s="2"/>
      <c r="F40" s="25"/>
    </row>
    <row r="41" spans="1:6" x14ac:dyDescent="0.2">
      <c r="A41" s="2"/>
      <c r="B41" s="2"/>
      <c r="C41" s="2"/>
      <c r="D41" s="2"/>
      <c r="E41" s="2"/>
      <c r="F41" s="25"/>
    </row>
    <row r="42" spans="1:6" x14ac:dyDescent="0.2">
      <c r="A42" s="2"/>
      <c r="B42" s="2"/>
      <c r="C42" s="2"/>
      <c r="D42" s="2"/>
      <c r="E42" s="2"/>
      <c r="F42" s="25"/>
    </row>
    <row r="43" spans="1:6" x14ac:dyDescent="0.2">
      <c r="A43" s="2"/>
      <c r="B43" s="2"/>
      <c r="C43" s="2"/>
      <c r="D43" s="2"/>
      <c r="E43" s="2"/>
      <c r="F43" s="25"/>
    </row>
    <row r="44" spans="1:6" x14ac:dyDescent="0.2">
      <c r="A44" s="2"/>
      <c r="B44" s="2"/>
      <c r="C44" s="2"/>
      <c r="D44" s="2"/>
      <c r="E44" s="2"/>
      <c r="F44" s="25"/>
    </row>
    <row r="45" spans="1:6" x14ac:dyDescent="0.2">
      <c r="A45" s="2"/>
      <c r="B45" s="2"/>
      <c r="C45" s="2"/>
      <c r="D45" s="2"/>
      <c r="E45" s="2"/>
      <c r="F45" s="25"/>
    </row>
    <row r="46" spans="1:6" x14ac:dyDescent="0.2">
      <c r="A46" s="2"/>
      <c r="B46" s="2"/>
      <c r="C46" s="2"/>
      <c r="D46" s="2"/>
      <c r="E46" s="2"/>
      <c r="F46" s="25"/>
    </row>
    <row r="47" spans="1:6" x14ac:dyDescent="0.2">
      <c r="A47" s="2"/>
      <c r="B47" s="2"/>
      <c r="C47" s="2"/>
      <c r="D47" s="2"/>
      <c r="E47" s="2"/>
      <c r="F47" s="25"/>
    </row>
    <row r="48" spans="1:6" x14ac:dyDescent="0.2">
      <c r="A48" s="2"/>
      <c r="B48" s="2"/>
      <c r="C48" s="2"/>
      <c r="D48" s="2"/>
      <c r="E48" s="2"/>
      <c r="F48" s="25"/>
    </row>
    <row r="49" spans="1:6" x14ac:dyDescent="0.2">
      <c r="A49" s="2"/>
      <c r="B49" s="2"/>
      <c r="C49" s="2"/>
      <c r="D49" s="2"/>
      <c r="E49" s="2"/>
      <c r="F49" s="25"/>
    </row>
    <row r="50" spans="1:6" x14ac:dyDescent="0.2">
      <c r="A50" s="2"/>
      <c r="B50" s="2"/>
      <c r="C50" s="2"/>
      <c r="D50" s="2"/>
      <c r="E50" s="2"/>
      <c r="F50" s="25"/>
    </row>
    <row r="51" spans="1:6" x14ac:dyDescent="0.2">
      <c r="A51" s="2"/>
      <c r="B51" s="2"/>
      <c r="C51" s="2"/>
      <c r="D51" s="2"/>
      <c r="E51" s="2"/>
      <c r="F51" s="25"/>
    </row>
    <row r="52" spans="1:6" x14ac:dyDescent="0.2">
      <c r="A52" s="2"/>
      <c r="B52" s="2"/>
      <c r="C52" s="2"/>
      <c r="D52" s="2"/>
      <c r="E52" s="2"/>
      <c r="F52" s="25"/>
    </row>
    <row r="53" spans="1:6" x14ac:dyDescent="0.2">
      <c r="A53" s="2"/>
      <c r="B53" s="2"/>
      <c r="C53" s="2"/>
      <c r="D53" s="2"/>
      <c r="E53" s="2"/>
      <c r="F53" s="25"/>
    </row>
    <row r="54" spans="1:6" x14ac:dyDescent="0.2">
      <c r="A54" s="2"/>
      <c r="B54" s="2"/>
      <c r="C54" s="2"/>
      <c r="D54" s="2"/>
      <c r="E54" s="2"/>
      <c r="F54" s="25"/>
    </row>
    <row r="55" spans="1:6" x14ac:dyDescent="0.2">
      <c r="A55" s="2"/>
      <c r="B55" s="2"/>
      <c r="C55" s="2"/>
      <c r="D55" s="2"/>
      <c r="E55" s="2"/>
      <c r="F55" s="25"/>
    </row>
    <row r="56" spans="1:6" x14ac:dyDescent="0.2">
      <c r="A56" s="2"/>
      <c r="B56" s="2"/>
      <c r="C56" s="2"/>
      <c r="D56" s="2"/>
      <c r="E56" s="2"/>
      <c r="F56" s="25"/>
    </row>
    <row r="57" spans="1:6" x14ac:dyDescent="0.2">
      <c r="A57" s="2"/>
      <c r="B57" s="2"/>
      <c r="C57" s="2"/>
      <c r="D57" s="2"/>
      <c r="E57" s="2"/>
      <c r="F57" s="25"/>
    </row>
    <row r="58" spans="1:6" x14ac:dyDescent="0.2">
      <c r="A58" s="2"/>
      <c r="B58" s="2"/>
      <c r="C58" s="2"/>
      <c r="D58" s="2"/>
      <c r="E58" s="2"/>
      <c r="F58" s="25"/>
    </row>
    <row r="59" spans="1:6" x14ac:dyDescent="0.2">
      <c r="A59" s="2"/>
      <c r="B59" s="2"/>
      <c r="C59" s="2"/>
      <c r="D59" s="2"/>
      <c r="E59" s="2"/>
      <c r="F59" s="25"/>
    </row>
    <row r="60" spans="1:6" x14ac:dyDescent="0.2">
      <c r="A60" s="2"/>
      <c r="B60" s="2"/>
      <c r="C60" s="2"/>
      <c r="D60" s="2"/>
      <c r="E60" s="2"/>
      <c r="F60" s="25"/>
    </row>
    <row r="61" spans="1:6" x14ac:dyDescent="0.2">
      <c r="A61" s="2"/>
      <c r="B61" s="2"/>
      <c r="C61" s="2"/>
      <c r="D61" s="2"/>
      <c r="E61" s="2"/>
      <c r="F61" s="25"/>
    </row>
    <row r="62" spans="1:6" x14ac:dyDescent="0.2">
      <c r="A62" s="2"/>
      <c r="B62" s="2"/>
      <c r="C62" s="2"/>
      <c r="D62" s="2"/>
      <c r="E62" s="2"/>
      <c r="F62" s="25"/>
    </row>
    <row r="63" spans="1:6" x14ac:dyDescent="0.2">
      <c r="A63" s="2"/>
      <c r="B63" s="2"/>
      <c r="C63" s="2"/>
      <c r="D63" s="2"/>
      <c r="E63" s="2"/>
      <c r="F63" s="25"/>
    </row>
    <row r="64" spans="1:6" x14ac:dyDescent="0.2">
      <c r="A64" s="2"/>
      <c r="B64" s="2"/>
      <c r="C64" s="2"/>
      <c r="D64" s="2"/>
      <c r="E64" s="2"/>
      <c r="F64" s="25"/>
    </row>
    <row r="65" spans="1:6" x14ac:dyDescent="0.2">
      <c r="A65" s="2"/>
      <c r="B65" s="2"/>
      <c r="C65" s="2"/>
      <c r="D65" s="2"/>
      <c r="E65" s="2"/>
      <c r="F65" s="25"/>
    </row>
    <row r="66" spans="1:6" x14ac:dyDescent="0.2">
      <c r="A66" s="2"/>
      <c r="B66" s="2"/>
      <c r="C66" s="2"/>
      <c r="D66" s="2"/>
      <c r="E66" s="2"/>
      <c r="F66" s="25"/>
    </row>
    <row r="67" spans="1:6" x14ac:dyDescent="0.2">
      <c r="A67" s="2"/>
      <c r="B67" s="2"/>
      <c r="C67" s="2"/>
      <c r="D67" s="2"/>
      <c r="E67" s="2"/>
      <c r="F67" s="25"/>
    </row>
    <row r="68" spans="1:6" x14ac:dyDescent="0.2">
      <c r="A68" s="2"/>
      <c r="B68" s="2"/>
      <c r="C68" s="2"/>
      <c r="D68" s="2"/>
      <c r="E68" s="2"/>
      <c r="F68" s="25"/>
    </row>
    <row r="69" spans="1:6" x14ac:dyDescent="0.2">
      <c r="A69" s="2"/>
      <c r="B69" s="2"/>
      <c r="C69" s="2"/>
      <c r="D69" s="2"/>
      <c r="E69" s="2"/>
      <c r="F69" s="25"/>
    </row>
    <row r="70" spans="1:6" x14ac:dyDescent="0.2">
      <c r="A70" s="2"/>
      <c r="B70" s="2"/>
      <c r="C70" s="2"/>
      <c r="D70" s="2"/>
      <c r="E70" s="2"/>
      <c r="F70" s="25"/>
    </row>
    <row r="71" spans="1:6" x14ac:dyDescent="0.2">
      <c r="A71" s="2"/>
      <c r="B71" s="2"/>
      <c r="C71" s="2"/>
      <c r="D71" s="2"/>
      <c r="E71" s="2"/>
      <c r="F71" s="25"/>
    </row>
    <row r="72" spans="1:6" x14ac:dyDescent="0.2">
      <c r="A72" s="2"/>
      <c r="B72" s="2"/>
      <c r="C72" s="2"/>
      <c r="D72" s="2"/>
      <c r="E72" s="2"/>
      <c r="F72" s="25"/>
    </row>
    <row r="73" spans="1:6" x14ac:dyDescent="0.2">
      <c r="A73" s="2"/>
      <c r="B73" s="2"/>
      <c r="C73" s="2"/>
      <c r="D73" s="2"/>
      <c r="E73" s="2"/>
      <c r="F73" s="25"/>
    </row>
    <row r="74" spans="1:6" x14ac:dyDescent="0.2">
      <c r="A74" s="2"/>
      <c r="B74" s="2"/>
      <c r="C74" s="2"/>
      <c r="D74" s="2"/>
      <c r="E74" s="2"/>
      <c r="F74" s="25"/>
    </row>
    <row r="75" spans="1:6" x14ac:dyDescent="0.2">
      <c r="A75" s="2"/>
      <c r="B75" s="2"/>
      <c r="C75" s="2"/>
      <c r="D75" s="2"/>
      <c r="E75" s="2"/>
      <c r="F75" s="25"/>
    </row>
    <row r="76" spans="1:6" x14ac:dyDescent="0.2">
      <c r="A76" s="2"/>
      <c r="B76" s="2"/>
      <c r="C76" s="2"/>
      <c r="D76" s="2"/>
      <c r="E76" s="2"/>
      <c r="F76" s="25"/>
    </row>
    <row r="77" spans="1:6" x14ac:dyDescent="0.2">
      <c r="A77" s="2"/>
      <c r="B77" s="2"/>
      <c r="C77" s="2"/>
      <c r="D77" s="2"/>
      <c r="E77" s="2"/>
      <c r="F77" s="25"/>
    </row>
    <row r="78" spans="1:6" x14ac:dyDescent="0.2">
      <c r="A78" s="2"/>
      <c r="B78" s="2"/>
      <c r="C78" s="2"/>
      <c r="D78" s="2"/>
      <c r="E78" s="2"/>
      <c r="F78" s="25"/>
    </row>
    <row r="79" spans="1:6" x14ac:dyDescent="0.2">
      <c r="A79" s="2"/>
      <c r="B79" s="2"/>
      <c r="C79" s="2"/>
      <c r="D79" s="2"/>
      <c r="E79" s="2"/>
      <c r="F79" s="25"/>
    </row>
    <row r="80" spans="1:6" x14ac:dyDescent="0.2">
      <c r="A80" s="2"/>
      <c r="B80" s="2"/>
      <c r="C80" s="2"/>
      <c r="D80" s="2"/>
      <c r="E80" s="2"/>
      <c r="F80" s="25"/>
    </row>
    <row r="81" spans="1:6" x14ac:dyDescent="0.2">
      <c r="A81" s="2"/>
      <c r="B81" s="2"/>
      <c r="C81" s="2"/>
      <c r="D81" s="2"/>
      <c r="E81" s="2"/>
      <c r="F81" s="25"/>
    </row>
    <row r="82" spans="1:6" x14ac:dyDescent="0.2">
      <c r="A82" s="2"/>
      <c r="B82" s="2"/>
      <c r="C82" s="2"/>
      <c r="D82" s="2"/>
      <c r="E82" s="2"/>
      <c r="F82" s="25"/>
    </row>
    <row r="83" spans="1:6" x14ac:dyDescent="0.2">
      <c r="A83" s="2"/>
      <c r="B83" s="2"/>
      <c r="C83" s="2"/>
      <c r="D83" s="2"/>
      <c r="E83" s="2"/>
      <c r="F83" s="25"/>
    </row>
    <row r="84" spans="1:6" x14ac:dyDescent="0.2">
      <c r="A84" s="2"/>
      <c r="B84" s="2"/>
      <c r="C84" s="2"/>
      <c r="D84" s="2"/>
      <c r="E84" s="2"/>
      <c r="F84" s="25"/>
    </row>
    <row r="85" spans="1:6" x14ac:dyDescent="0.2">
      <c r="A85" s="2"/>
      <c r="B85" s="2"/>
      <c r="C85" s="2"/>
      <c r="D85" s="2"/>
      <c r="E85" s="2"/>
      <c r="F85" s="25"/>
    </row>
    <row r="86" spans="1:6" x14ac:dyDescent="0.2">
      <c r="A86" s="2"/>
      <c r="B86" s="2"/>
      <c r="C86" s="2"/>
      <c r="D86" s="2"/>
      <c r="E86" s="2"/>
      <c r="F86" s="25"/>
    </row>
    <row r="87" spans="1:6" x14ac:dyDescent="0.2">
      <c r="A87" s="2"/>
      <c r="B87" s="2"/>
      <c r="C87" s="2"/>
      <c r="D87" s="2"/>
      <c r="E87" s="2"/>
      <c r="F87" s="25"/>
    </row>
    <row r="88" spans="1:6" x14ac:dyDescent="0.2">
      <c r="A88" s="2"/>
      <c r="B88" s="2"/>
      <c r="C88" s="2"/>
      <c r="D88" s="2"/>
      <c r="E88" s="2"/>
      <c r="F88" s="25"/>
    </row>
    <row r="89" spans="1:6" x14ac:dyDescent="0.2">
      <c r="A89" s="2"/>
      <c r="B89" s="2"/>
      <c r="C89" s="2"/>
      <c r="D89" s="2"/>
      <c r="E89" s="2"/>
      <c r="F89" s="25"/>
    </row>
    <row r="90" spans="1:6" x14ac:dyDescent="0.2">
      <c r="A90" s="2"/>
      <c r="B90" s="2"/>
      <c r="C90" s="2"/>
      <c r="D90" s="2"/>
      <c r="E90" s="2"/>
      <c r="F90" s="25"/>
    </row>
    <row r="91" spans="1:6" x14ac:dyDescent="0.2">
      <c r="A91" s="2"/>
      <c r="B91" s="2"/>
      <c r="C91" s="2"/>
      <c r="D91" s="2"/>
      <c r="E91" s="2"/>
      <c r="F91" s="25"/>
    </row>
    <row r="92" spans="1:6" x14ac:dyDescent="0.2">
      <c r="A92" s="2"/>
      <c r="B92" s="2"/>
      <c r="C92" s="2"/>
      <c r="D92" s="2"/>
      <c r="E92" s="2"/>
      <c r="F92" s="25"/>
    </row>
    <row r="93" spans="1:6" x14ac:dyDescent="0.2">
      <c r="A93" s="2"/>
      <c r="B93" s="2"/>
      <c r="C93" s="2"/>
      <c r="D93" s="2"/>
      <c r="E93" s="2"/>
      <c r="F93" s="25"/>
    </row>
    <row r="94" spans="1:6" x14ac:dyDescent="0.2">
      <c r="A94" s="2"/>
      <c r="B94" s="2"/>
      <c r="C94" s="2"/>
      <c r="D94" s="2"/>
      <c r="E94" s="2"/>
      <c r="F94" s="25"/>
    </row>
    <row r="95" spans="1:6" x14ac:dyDescent="0.2">
      <c r="A95" s="2"/>
      <c r="B95" s="2"/>
      <c r="C95" s="2"/>
      <c r="D95" s="2"/>
      <c r="E95" s="2"/>
      <c r="F95" s="25"/>
    </row>
    <row r="96" spans="1:6" x14ac:dyDescent="0.2">
      <c r="A96" s="2"/>
      <c r="B96" s="2"/>
      <c r="C96" s="2"/>
      <c r="D96" s="2"/>
      <c r="E96" s="2"/>
      <c r="F96" s="25"/>
    </row>
    <row r="97" spans="1:6" x14ac:dyDescent="0.2">
      <c r="A97" s="2"/>
      <c r="B97" s="2"/>
      <c r="C97" s="2"/>
      <c r="D97" s="2"/>
      <c r="E97" s="2"/>
      <c r="F97" s="25"/>
    </row>
    <row r="98" spans="1:6" x14ac:dyDescent="0.2">
      <c r="A98" s="2"/>
      <c r="B98" s="2"/>
      <c r="C98" s="2"/>
      <c r="D98" s="2"/>
      <c r="E98" s="2"/>
      <c r="F98" s="25"/>
    </row>
    <row r="99" spans="1:6" x14ac:dyDescent="0.2">
      <c r="A99" s="2"/>
      <c r="B99" s="2"/>
      <c r="C99" s="2"/>
      <c r="D99" s="2"/>
      <c r="E99" s="2"/>
      <c r="F99" s="25"/>
    </row>
    <row r="100" spans="1:6" x14ac:dyDescent="0.2">
      <c r="A100" s="2"/>
      <c r="B100" s="2"/>
      <c r="C100" s="2"/>
      <c r="D100" s="2"/>
      <c r="E100" s="2"/>
      <c r="F100" s="25"/>
    </row>
    <row r="101" spans="1:6" x14ac:dyDescent="0.2">
      <c r="A101" s="2"/>
      <c r="B101" s="2"/>
      <c r="C101" s="2"/>
      <c r="D101" s="2"/>
      <c r="E101" s="2"/>
      <c r="F101" s="25"/>
    </row>
    <row r="102" spans="1:6" x14ac:dyDescent="0.2">
      <c r="A102" s="2"/>
      <c r="B102" s="2"/>
      <c r="C102" s="2"/>
      <c r="D102" s="2"/>
      <c r="E102" s="2"/>
      <c r="F102" s="25"/>
    </row>
    <row r="103" spans="1:6" x14ac:dyDescent="0.2">
      <c r="A103" s="2"/>
      <c r="B103" s="2"/>
      <c r="C103" s="2"/>
      <c r="D103" s="2"/>
      <c r="E103" s="2"/>
      <c r="F103" s="25"/>
    </row>
    <row r="104" spans="1:6" x14ac:dyDescent="0.2">
      <c r="A104" s="2"/>
      <c r="B104" s="2"/>
      <c r="C104" s="2"/>
      <c r="D104" s="2"/>
      <c r="E104" s="2"/>
      <c r="F104" s="25"/>
    </row>
    <row r="105" spans="1:6" x14ac:dyDescent="0.2">
      <c r="A105" s="2"/>
      <c r="B105" s="2"/>
      <c r="C105" s="2"/>
      <c r="D105" s="2"/>
      <c r="E105" s="2"/>
      <c r="F105" s="25"/>
    </row>
    <row r="106" spans="1:6" x14ac:dyDescent="0.2">
      <c r="A106" s="2"/>
      <c r="B106" s="2"/>
      <c r="C106" s="2"/>
      <c r="D106" s="2"/>
      <c r="E106" s="2"/>
      <c r="F106" s="25"/>
    </row>
    <row r="107" spans="1:6" x14ac:dyDescent="0.2">
      <c r="A107" s="2"/>
      <c r="B107" s="2"/>
      <c r="C107" s="2"/>
      <c r="D107" s="2"/>
      <c r="E107" s="2"/>
      <c r="F107" s="25"/>
    </row>
    <row r="108" spans="1:6" x14ac:dyDescent="0.2">
      <c r="A108" s="2"/>
      <c r="B108" s="2"/>
      <c r="C108" s="2"/>
      <c r="D108" s="2"/>
      <c r="E108" s="2"/>
      <c r="F108" s="25"/>
    </row>
    <row r="109" spans="1:6" x14ac:dyDescent="0.2">
      <c r="A109" s="2"/>
      <c r="B109" s="2"/>
      <c r="C109" s="2"/>
      <c r="D109" s="2"/>
      <c r="E109" s="2"/>
      <c r="F109" s="25"/>
    </row>
    <row r="110" spans="1:6" x14ac:dyDescent="0.2">
      <c r="A110" s="2"/>
      <c r="B110" s="2"/>
      <c r="C110" s="2"/>
      <c r="D110" s="2"/>
      <c r="E110" s="2"/>
      <c r="F110" s="25"/>
    </row>
    <row r="111" spans="1:6" x14ac:dyDescent="0.2">
      <c r="A111" s="2"/>
      <c r="B111" s="2"/>
      <c r="C111" s="2"/>
      <c r="D111" s="2"/>
      <c r="E111" s="2"/>
      <c r="F111" s="25"/>
    </row>
    <row r="112" spans="1:6" x14ac:dyDescent="0.2">
      <c r="A112" s="2"/>
      <c r="B112" s="2"/>
      <c r="C112" s="2"/>
      <c r="D112" s="2"/>
      <c r="E112" s="2"/>
      <c r="F112" s="25"/>
    </row>
    <row r="113" spans="1:6" x14ac:dyDescent="0.2">
      <c r="A113" s="2"/>
      <c r="B113" s="2"/>
      <c r="C113" s="2"/>
      <c r="D113" s="2"/>
      <c r="E113" s="2"/>
      <c r="F113" s="25"/>
    </row>
    <row r="114" spans="1:6" x14ac:dyDescent="0.2">
      <c r="A114" s="2"/>
      <c r="B114" s="2"/>
      <c r="C114" s="2"/>
      <c r="D114" s="2"/>
      <c r="E114" s="2"/>
      <c r="F114" s="25"/>
    </row>
    <row r="115" spans="1:6" x14ac:dyDescent="0.2">
      <c r="A115" s="2"/>
      <c r="B115" s="2"/>
      <c r="C115" s="2"/>
      <c r="D115" s="2"/>
      <c r="E115" s="2"/>
      <c r="F115" s="25"/>
    </row>
    <row r="116" spans="1:6" x14ac:dyDescent="0.2">
      <c r="A116" s="2"/>
      <c r="B116" s="2"/>
      <c r="C116" s="2"/>
      <c r="D116" s="2"/>
      <c r="E116" s="2"/>
      <c r="F116" s="25"/>
    </row>
    <row r="117" spans="1:6" x14ac:dyDescent="0.2">
      <c r="A117" s="2"/>
      <c r="B117" s="2"/>
      <c r="C117" s="2"/>
      <c r="D117" s="2"/>
      <c r="E117" s="2"/>
      <c r="F117" s="25"/>
    </row>
    <row r="118" spans="1:6" x14ac:dyDescent="0.2">
      <c r="A118" s="2"/>
      <c r="B118" s="2"/>
      <c r="C118" s="2"/>
      <c r="D118" s="2"/>
      <c r="E118" s="2"/>
      <c r="F118" s="25"/>
    </row>
    <row r="119" spans="1:6" x14ac:dyDescent="0.2">
      <c r="A119" s="2"/>
      <c r="B119" s="2"/>
      <c r="C119" s="2"/>
      <c r="D119" s="2"/>
      <c r="E119" s="2"/>
      <c r="F119" s="25"/>
    </row>
    <row r="120" spans="1:6" x14ac:dyDescent="0.2">
      <c r="A120" s="2"/>
      <c r="B120" s="2"/>
      <c r="C120" s="2"/>
      <c r="D120" s="2"/>
      <c r="E120" s="2"/>
      <c r="F120" s="25"/>
    </row>
    <row r="121" spans="1:6" x14ac:dyDescent="0.2">
      <c r="A121" s="2"/>
      <c r="B121" s="2"/>
      <c r="C121" s="2"/>
      <c r="D121" s="2"/>
      <c r="E121" s="2"/>
      <c r="F121" s="25"/>
    </row>
    <row r="122" spans="1:6" x14ac:dyDescent="0.2">
      <c r="A122" s="2"/>
      <c r="B122" s="2"/>
      <c r="C122" s="2"/>
      <c r="D122" s="2"/>
      <c r="E122" s="2"/>
      <c r="F122" s="25"/>
    </row>
    <row r="123" spans="1:6" x14ac:dyDescent="0.2">
      <c r="A123" s="2"/>
      <c r="B123" s="2"/>
      <c r="C123" s="2"/>
      <c r="D123" s="2"/>
      <c r="E123" s="2"/>
      <c r="F123" s="25"/>
    </row>
    <row r="124" spans="1:6" x14ac:dyDescent="0.2">
      <c r="A124" s="2"/>
      <c r="B124" s="2"/>
      <c r="C124" s="2"/>
      <c r="D124" s="2"/>
      <c r="E124" s="2"/>
      <c r="F124" s="25"/>
    </row>
    <row r="125" spans="1:6" x14ac:dyDescent="0.2">
      <c r="A125" s="2"/>
      <c r="B125" s="2"/>
      <c r="C125" s="2"/>
      <c r="D125" s="2"/>
      <c r="E125" s="2"/>
      <c r="F125" s="25"/>
    </row>
    <row r="126" spans="1:6" x14ac:dyDescent="0.2">
      <c r="A126" s="2"/>
      <c r="B126" s="2"/>
      <c r="C126" s="2"/>
      <c r="D126" s="2"/>
      <c r="E126" s="2"/>
      <c r="F126" s="25"/>
    </row>
    <row r="127" spans="1:6" x14ac:dyDescent="0.2">
      <c r="A127" s="2"/>
      <c r="B127" s="2"/>
      <c r="C127" s="2"/>
      <c r="D127" s="2"/>
      <c r="E127" s="2"/>
      <c r="F127" s="25"/>
    </row>
    <row r="128" spans="1:6" x14ac:dyDescent="0.2">
      <c r="A128" s="2"/>
      <c r="B128" s="2"/>
      <c r="C128" s="2"/>
      <c r="D128" s="2"/>
      <c r="E128" s="2"/>
      <c r="F128" s="25"/>
    </row>
    <row r="129" spans="1:6" x14ac:dyDescent="0.2">
      <c r="A129" s="2"/>
      <c r="B129" s="2"/>
      <c r="C129" s="2"/>
      <c r="D129" s="2"/>
      <c r="E129" s="2"/>
      <c r="F129" s="25"/>
    </row>
    <row r="130" spans="1:6" x14ac:dyDescent="0.2">
      <c r="A130" s="2"/>
      <c r="B130" s="2"/>
      <c r="C130" s="2"/>
      <c r="D130" s="2"/>
      <c r="E130" s="2"/>
      <c r="F130" s="25"/>
    </row>
    <row r="131" spans="1:6" x14ac:dyDescent="0.2">
      <c r="A131" s="2"/>
      <c r="B131" s="2"/>
      <c r="C131" s="2"/>
      <c r="D131" s="2"/>
      <c r="E131" s="2"/>
      <c r="F131" s="25"/>
    </row>
    <row r="132" spans="1:6" x14ac:dyDescent="0.2">
      <c r="A132" s="2"/>
      <c r="B132" s="2"/>
      <c r="C132" s="2"/>
      <c r="D132" s="2"/>
      <c r="E132" s="2"/>
      <c r="F132" s="25"/>
    </row>
    <row r="133" spans="1:6" x14ac:dyDescent="0.2">
      <c r="A133" s="2"/>
      <c r="B133" s="2"/>
      <c r="C133" s="2"/>
      <c r="D133" s="2"/>
      <c r="E133" s="2"/>
      <c r="F133" s="25"/>
    </row>
    <row r="134" spans="1:6" x14ac:dyDescent="0.2">
      <c r="A134" s="2"/>
      <c r="B134" s="2"/>
      <c r="C134" s="2"/>
      <c r="D134" s="2"/>
      <c r="E134" s="2"/>
      <c r="F134" s="25"/>
    </row>
    <row r="135" spans="1:6" x14ac:dyDescent="0.2">
      <c r="A135" s="2"/>
      <c r="B135" s="2"/>
      <c r="C135" s="2"/>
      <c r="D135" s="2"/>
      <c r="E135" s="2"/>
      <c r="F135" s="25"/>
    </row>
    <row r="136" spans="1:6" x14ac:dyDescent="0.2">
      <c r="A136" s="2"/>
      <c r="B136" s="2"/>
      <c r="C136" s="2"/>
      <c r="D136" s="2"/>
      <c r="E136" s="2"/>
      <c r="F136" s="25"/>
    </row>
    <row r="137" spans="1:6" x14ac:dyDescent="0.2">
      <c r="A137" s="2"/>
      <c r="B137" s="2"/>
      <c r="C137" s="2"/>
      <c r="D137" s="2"/>
      <c r="E137" s="2"/>
      <c r="F137" s="25"/>
    </row>
    <row r="138" spans="1:6" x14ac:dyDescent="0.2">
      <c r="A138" s="2"/>
      <c r="B138" s="2"/>
      <c r="C138" s="2"/>
      <c r="D138" s="2"/>
      <c r="E138" s="2"/>
      <c r="F138" s="25"/>
    </row>
    <row r="139" spans="1:6" x14ac:dyDescent="0.2">
      <c r="A139" s="2"/>
      <c r="B139" s="2"/>
      <c r="C139" s="2"/>
      <c r="D139" s="2"/>
      <c r="E139" s="2"/>
      <c r="F139" s="25"/>
    </row>
    <row r="140" spans="1:6" x14ac:dyDescent="0.2">
      <c r="A140" s="2"/>
      <c r="B140" s="2"/>
      <c r="C140" s="2"/>
      <c r="D140" s="2"/>
      <c r="E140" s="2"/>
      <c r="F140" s="25"/>
    </row>
    <row r="141" spans="1:6" x14ac:dyDescent="0.2">
      <c r="A141" s="2"/>
      <c r="B141" s="2"/>
      <c r="C141" s="2"/>
      <c r="D141" s="2"/>
      <c r="E141" s="2"/>
      <c r="F141" s="25"/>
    </row>
    <row r="142" spans="1:6" x14ac:dyDescent="0.2">
      <c r="A142" s="2"/>
      <c r="B142" s="2"/>
      <c r="C142" s="2"/>
      <c r="D142" s="2"/>
      <c r="E142" s="2"/>
      <c r="F142" s="25"/>
    </row>
    <row r="143" spans="1:6" x14ac:dyDescent="0.2">
      <c r="A143" s="2"/>
      <c r="B143" s="2"/>
      <c r="C143" s="2"/>
      <c r="D143" s="2"/>
      <c r="E143" s="2"/>
      <c r="F143" s="25"/>
    </row>
    <row r="144" spans="1:6" x14ac:dyDescent="0.2">
      <c r="A144" s="2"/>
      <c r="B144" s="2"/>
      <c r="C144" s="2"/>
      <c r="D144" s="2"/>
      <c r="E144" s="2"/>
      <c r="F144" s="25"/>
    </row>
    <row r="145" spans="1:6" x14ac:dyDescent="0.2">
      <c r="A145" s="2"/>
      <c r="B145" s="2"/>
      <c r="C145" s="2"/>
      <c r="D145" s="2"/>
      <c r="E145" s="2"/>
      <c r="F145" s="25"/>
    </row>
    <row r="146" spans="1:6" x14ac:dyDescent="0.2">
      <c r="A146" s="2"/>
      <c r="B146" s="2"/>
      <c r="C146" s="2"/>
      <c r="D146" s="2"/>
      <c r="E146" s="2"/>
      <c r="F146" s="25"/>
    </row>
    <row r="147" spans="1:6" x14ac:dyDescent="0.2">
      <c r="A147" s="2"/>
      <c r="B147" s="2"/>
      <c r="C147" s="2"/>
      <c r="D147" s="2"/>
      <c r="E147" s="2"/>
      <c r="F147" s="25"/>
    </row>
    <row r="148" spans="1:6" x14ac:dyDescent="0.2">
      <c r="A148" s="2"/>
      <c r="B148" s="2"/>
      <c r="C148" s="2"/>
      <c r="D148" s="2"/>
      <c r="E148" s="2"/>
      <c r="F148" s="25"/>
    </row>
    <row r="149" spans="1:6" x14ac:dyDescent="0.2">
      <c r="A149" s="2"/>
      <c r="B149" s="2"/>
      <c r="C149" s="2"/>
      <c r="D149" s="2"/>
      <c r="E149" s="2"/>
      <c r="F149" s="25"/>
    </row>
    <row r="150" spans="1:6" x14ac:dyDescent="0.2">
      <c r="A150" s="2"/>
      <c r="B150" s="2"/>
      <c r="C150" s="2"/>
      <c r="D150" s="2"/>
      <c r="E150" s="2"/>
      <c r="F150" s="25"/>
    </row>
    <row r="151" spans="1:6" x14ac:dyDescent="0.2">
      <c r="A151" s="2"/>
      <c r="B151" s="2"/>
      <c r="C151" s="2"/>
      <c r="D151" s="2"/>
      <c r="E151" s="2"/>
      <c r="F151" s="25"/>
    </row>
    <row r="152" spans="1:6" x14ac:dyDescent="0.2">
      <c r="A152" s="2"/>
      <c r="B152" s="2"/>
      <c r="C152" s="2"/>
      <c r="D152" s="2"/>
      <c r="E152" s="2"/>
      <c r="F152" s="25"/>
    </row>
    <row r="153" spans="1:6" x14ac:dyDescent="0.2">
      <c r="A153" s="2"/>
      <c r="B153" s="2"/>
      <c r="C153" s="2"/>
      <c r="D153" s="2"/>
      <c r="E153" s="2"/>
      <c r="F153" s="25"/>
    </row>
    <row r="154" spans="1:6" x14ac:dyDescent="0.2">
      <c r="A154" s="2"/>
      <c r="B154" s="2"/>
      <c r="C154" s="2"/>
      <c r="D154" s="2"/>
      <c r="E154" s="2"/>
      <c r="F154" s="25"/>
    </row>
    <row r="155" spans="1:6" x14ac:dyDescent="0.2">
      <c r="A155" s="2"/>
      <c r="B155" s="2"/>
      <c r="C155" s="2"/>
      <c r="D155" s="2"/>
      <c r="E155" s="2"/>
      <c r="F155" s="25"/>
    </row>
    <row r="156" spans="1:6" x14ac:dyDescent="0.2">
      <c r="A156" s="2"/>
      <c r="B156" s="2"/>
      <c r="C156" s="2"/>
      <c r="D156" s="2"/>
      <c r="E156" s="2"/>
      <c r="F156" s="25"/>
    </row>
    <row r="157" spans="1:6" x14ac:dyDescent="0.2">
      <c r="A157" s="2"/>
      <c r="B157" s="2"/>
      <c r="C157" s="2"/>
      <c r="D157" s="2"/>
      <c r="E157" s="2"/>
      <c r="F157" s="25"/>
    </row>
    <row r="158" spans="1:6" x14ac:dyDescent="0.2">
      <c r="A158" s="2"/>
      <c r="B158" s="2"/>
      <c r="C158" s="2"/>
      <c r="D158" s="2"/>
      <c r="E158" s="2"/>
      <c r="F158" s="25"/>
    </row>
    <row r="159" spans="1:6" x14ac:dyDescent="0.2">
      <c r="A159" s="2"/>
      <c r="B159" s="2"/>
      <c r="C159" s="2"/>
      <c r="D159" s="2"/>
      <c r="E159" s="2"/>
      <c r="F159" s="25"/>
    </row>
    <row r="160" spans="1:6" x14ac:dyDescent="0.2">
      <c r="A160" s="2"/>
      <c r="B160" s="2"/>
      <c r="C160" s="2"/>
      <c r="D160" s="2"/>
      <c r="E160" s="2"/>
      <c r="F160" s="25"/>
    </row>
    <row r="161" spans="1:6" x14ac:dyDescent="0.2">
      <c r="A161" s="2"/>
      <c r="B161" s="2"/>
      <c r="C161" s="2"/>
      <c r="D161" s="2"/>
      <c r="E161" s="2"/>
      <c r="F161" s="25"/>
    </row>
    <row r="162" spans="1:6" x14ac:dyDescent="0.2">
      <c r="A162" s="2"/>
      <c r="B162" s="2"/>
      <c r="C162" s="2"/>
      <c r="D162" s="2"/>
      <c r="E162" s="2"/>
      <c r="F162" s="25"/>
    </row>
    <row r="163" spans="1:6" x14ac:dyDescent="0.2">
      <c r="A163" s="2"/>
      <c r="B163" s="2"/>
      <c r="C163" s="2"/>
      <c r="D163" s="2"/>
      <c r="E163" s="2"/>
      <c r="F163" s="25"/>
    </row>
    <row r="164" spans="1:6" x14ac:dyDescent="0.2">
      <c r="A164" s="2"/>
      <c r="B164" s="2"/>
      <c r="C164" s="2"/>
      <c r="D164" s="2"/>
      <c r="E164" s="2"/>
      <c r="F164" s="25"/>
    </row>
    <row r="165" spans="1:6" x14ac:dyDescent="0.2">
      <c r="A165" s="2"/>
      <c r="B165" s="2"/>
      <c r="C165" s="2"/>
      <c r="D165" s="2"/>
      <c r="E165" s="2"/>
      <c r="F165" s="25"/>
    </row>
    <row r="166" spans="1:6" x14ac:dyDescent="0.2">
      <c r="A166" s="2"/>
      <c r="B166" s="2"/>
      <c r="C166" s="2"/>
      <c r="D166" s="2"/>
      <c r="E166" s="2"/>
      <c r="F166" s="25"/>
    </row>
    <row r="167" spans="1:6" x14ac:dyDescent="0.2">
      <c r="A167" s="2"/>
      <c r="B167" s="2"/>
      <c r="C167" s="2"/>
      <c r="D167" s="2"/>
      <c r="E167" s="2"/>
      <c r="F167" s="25"/>
    </row>
    <row r="168" spans="1:6" x14ac:dyDescent="0.2">
      <c r="A168" s="2"/>
      <c r="B168" s="2"/>
      <c r="C168" s="2"/>
      <c r="D168" s="2"/>
      <c r="E168" s="2"/>
      <c r="F168" s="25"/>
    </row>
    <row r="169" spans="1:6" x14ac:dyDescent="0.2">
      <c r="A169" s="2"/>
      <c r="B169" s="2"/>
      <c r="C169" s="2"/>
      <c r="D169" s="2"/>
      <c r="E169" s="2"/>
      <c r="F169" s="25"/>
    </row>
    <row r="170" spans="1:6" x14ac:dyDescent="0.2">
      <c r="A170" s="2"/>
      <c r="B170" s="2"/>
      <c r="C170" s="2"/>
      <c r="D170" s="2"/>
      <c r="E170" s="2"/>
      <c r="F170" s="25"/>
    </row>
    <row r="171" spans="1:6" x14ac:dyDescent="0.2">
      <c r="A171" s="2"/>
      <c r="B171" s="2"/>
      <c r="C171" s="2"/>
      <c r="D171" s="2"/>
      <c r="E171" s="2"/>
      <c r="F171" s="25"/>
    </row>
    <row r="172" spans="1:6" x14ac:dyDescent="0.2">
      <c r="A172" s="2"/>
      <c r="B172" s="2"/>
      <c r="C172" s="2"/>
      <c r="D172" s="2"/>
      <c r="E172" s="2"/>
      <c r="F172" s="25"/>
    </row>
    <row r="173" spans="1:6" x14ac:dyDescent="0.2">
      <c r="A173" s="2"/>
      <c r="B173" s="2"/>
      <c r="C173" s="2"/>
      <c r="D173" s="2"/>
      <c r="E173" s="2"/>
      <c r="F173" s="25"/>
    </row>
    <row r="174" spans="1:6" x14ac:dyDescent="0.2">
      <c r="A174" s="2"/>
      <c r="B174" s="2"/>
      <c r="C174" s="2"/>
      <c r="D174" s="2"/>
      <c r="E174" s="2"/>
      <c r="F174" s="25"/>
    </row>
    <row r="175" spans="1:6" x14ac:dyDescent="0.2">
      <c r="A175" s="2"/>
      <c r="B175" s="2"/>
      <c r="C175" s="2"/>
      <c r="D175" s="2"/>
      <c r="E175" s="2"/>
      <c r="F175" s="25"/>
    </row>
    <row r="176" spans="1:6" x14ac:dyDescent="0.2">
      <c r="A176" s="2"/>
      <c r="B176" s="2"/>
      <c r="C176" s="2"/>
      <c r="D176" s="2"/>
      <c r="E176" s="2"/>
      <c r="F176" s="25"/>
    </row>
    <row r="177" spans="1:6" x14ac:dyDescent="0.2">
      <c r="A177" s="2"/>
      <c r="B177" s="2"/>
      <c r="C177" s="2"/>
      <c r="D177" s="2"/>
      <c r="E177" s="2"/>
      <c r="F177" s="25"/>
    </row>
    <row r="178" spans="1:6" x14ac:dyDescent="0.2">
      <c r="A178" s="2"/>
      <c r="B178" s="2"/>
      <c r="C178" s="2"/>
      <c r="D178" s="2"/>
      <c r="E178" s="2"/>
      <c r="F178" s="25"/>
    </row>
    <row r="179" spans="1:6" x14ac:dyDescent="0.2">
      <c r="A179" s="2"/>
      <c r="B179" s="2"/>
      <c r="C179" s="2"/>
      <c r="D179" s="2"/>
      <c r="E179" s="2"/>
      <c r="F179" s="25"/>
    </row>
    <row r="180" spans="1:6" x14ac:dyDescent="0.2">
      <c r="A180" s="2"/>
      <c r="B180" s="2"/>
      <c r="C180" s="2"/>
      <c r="D180" s="2"/>
      <c r="E180" s="2"/>
      <c r="F180" s="25"/>
    </row>
    <row r="181" spans="1:6" x14ac:dyDescent="0.2">
      <c r="A181" s="2"/>
      <c r="B181" s="2"/>
      <c r="C181" s="2"/>
      <c r="D181" s="2"/>
      <c r="E181" s="2"/>
      <c r="F181" s="25"/>
    </row>
    <row r="182" spans="1:6" x14ac:dyDescent="0.2">
      <c r="A182" s="2"/>
      <c r="B182" s="2"/>
      <c r="C182" s="2"/>
      <c r="D182" s="2"/>
      <c r="E182" s="2"/>
      <c r="F182" s="25"/>
    </row>
    <row r="183" spans="1:6" x14ac:dyDescent="0.2">
      <c r="A183" s="2"/>
      <c r="B183" s="2"/>
      <c r="C183" s="2"/>
      <c r="D183" s="2"/>
      <c r="E183" s="2"/>
      <c r="F183" s="25"/>
    </row>
    <row r="184" spans="1:6" x14ac:dyDescent="0.2">
      <c r="A184" s="2"/>
      <c r="B184" s="2"/>
      <c r="C184" s="2"/>
      <c r="D184" s="2"/>
      <c r="E184" s="2"/>
      <c r="F184" s="25"/>
    </row>
    <row r="185" spans="1:6" x14ac:dyDescent="0.2">
      <c r="A185" s="2"/>
      <c r="B185" s="2"/>
      <c r="C185" s="2"/>
      <c r="D185" s="2"/>
      <c r="E185" s="2"/>
      <c r="F185" s="25"/>
    </row>
    <row r="186" spans="1:6" x14ac:dyDescent="0.2">
      <c r="A186" s="2"/>
      <c r="B186" s="2"/>
      <c r="C186" s="2"/>
      <c r="D186" s="2"/>
      <c r="E186" s="2"/>
      <c r="F186" s="25"/>
    </row>
    <row r="187" spans="1:6" x14ac:dyDescent="0.2">
      <c r="A187" s="2"/>
      <c r="B187" s="2"/>
      <c r="C187" s="2"/>
      <c r="D187" s="2"/>
      <c r="E187" s="2"/>
      <c r="F187" s="25"/>
    </row>
    <row r="188" spans="1:6" x14ac:dyDescent="0.2">
      <c r="A188" s="2"/>
      <c r="B188" s="2"/>
      <c r="C188" s="2"/>
      <c r="D188" s="2"/>
      <c r="E188" s="2"/>
      <c r="F188" s="25"/>
    </row>
    <row r="189" spans="1:6" x14ac:dyDescent="0.2">
      <c r="A189" s="2"/>
      <c r="B189" s="2"/>
      <c r="C189" s="2"/>
      <c r="D189" s="2"/>
      <c r="E189" s="2"/>
      <c r="F189" s="25"/>
    </row>
    <row r="190" spans="1:6" x14ac:dyDescent="0.2">
      <c r="A190" s="2"/>
      <c r="B190" s="2"/>
      <c r="C190" s="2"/>
      <c r="D190" s="2"/>
      <c r="E190" s="2"/>
      <c r="F190" s="25"/>
    </row>
    <row r="191" spans="1:6" x14ac:dyDescent="0.2">
      <c r="A191" s="2"/>
      <c r="B191" s="2"/>
      <c r="C191" s="2"/>
      <c r="D191" s="2"/>
      <c r="E191" s="2"/>
      <c r="F191" s="25"/>
    </row>
    <row r="192" spans="1:6" x14ac:dyDescent="0.2">
      <c r="A192" s="2"/>
      <c r="B192" s="2"/>
      <c r="C192" s="2"/>
      <c r="D192" s="2"/>
      <c r="E192" s="2"/>
      <c r="F192" s="25"/>
    </row>
    <row r="193" spans="1:6" x14ac:dyDescent="0.2">
      <c r="A193" s="2"/>
      <c r="B193" s="2"/>
      <c r="C193" s="2"/>
      <c r="D193" s="2"/>
      <c r="E193" s="2"/>
      <c r="F193" s="25"/>
    </row>
    <row r="194" spans="1:6" x14ac:dyDescent="0.2">
      <c r="A194" s="2"/>
      <c r="B194" s="2"/>
      <c r="C194" s="2"/>
      <c r="D194" s="2"/>
      <c r="E194" s="2"/>
      <c r="F194" s="25"/>
    </row>
    <row r="195" spans="1:6" x14ac:dyDescent="0.2">
      <c r="A195" s="2"/>
      <c r="B195" s="2"/>
      <c r="C195" s="2"/>
      <c r="D195" s="2"/>
      <c r="E195" s="2"/>
      <c r="F195" s="25"/>
    </row>
    <row r="196" spans="1:6" x14ac:dyDescent="0.2">
      <c r="A196" s="2"/>
      <c r="B196" s="2"/>
      <c r="C196" s="2"/>
      <c r="D196" s="2"/>
      <c r="E196" s="2"/>
      <c r="F196" s="25"/>
    </row>
    <row r="197" spans="1:6" x14ac:dyDescent="0.2">
      <c r="A197" s="2"/>
      <c r="B197" s="2"/>
      <c r="C197" s="2"/>
      <c r="D197" s="2"/>
      <c r="E197" s="2"/>
      <c r="F197" s="25"/>
    </row>
    <row r="198" spans="1:6" x14ac:dyDescent="0.2">
      <c r="A198" s="2"/>
      <c r="B198" s="2"/>
      <c r="C198" s="2"/>
      <c r="D198" s="2"/>
      <c r="E198" s="2"/>
      <c r="F198" s="25"/>
    </row>
    <row r="199" spans="1:6" x14ac:dyDescent="0.2">
      <c r="A199" s="2"/>
      <c r="B199" s="2"/>
      <c r="C199" s="2"/>
      <c r="D199" s="2"/>
      <c r="E199" s="2"/>
      <c r="F199" s="25"/>
    </row>
    <row r="200" spans="1:6" x14ac:dyDescent="0.2">
      <c r="A200" s="2"/>
      <c r="B200" s="2"/>
      <c r="C200" s="2"/>
      <c r="D200" s="2"/>
      <c r="E200" s="2"/>
      <c r="F200" s="25"/>
    </row>
    <row r="201" spans="1:6" x14ac:dyDescent="0.2">
      <c r="A201" s="2"/>
      <c r="B201" s="2"/>
      <c r="C201" s="2"/>
      <c r="D201" s="2"/>
      <c r="E201" s="2"/>
      <c r="F201" s="25"/>
    </row>
    <row r="202" spans="1:6" x14ac:dyDescent="0.2">
      <c r="A202" s="2"/>
      <c r="B202" s="2"/>
      <c r="C202" s="2"/>
      <c r="D202" s="2"/>
      <c r="E202" s="2"/>
      <c r="F202" s="25"/>
    </row>
    <row r="203" spans="1:6" x14ac:dyDescent="0.2">
      <c r="A203" s="2"/>
      <c r="B203" s="2"/>
      <c r="C203" s="2"/>
      <c r="D203" s="2"/>
      <c r="E203" s="2"/>
      <c r="F203" s="25"/>
    </row>
    <row r="204" spans="1:6" x14ac:dyDescent="0.2">
      <c r="A204" s="2"/>
      <c r="B204" s="2"/>
      <c r="C204" s="2"/>
      <c r="D204" s="2"/>
      <c r="E204" s="2"/>
      <c r="F204" s="25"/>
    </row>
    <row r="205" spans="1:6" x14ac:dyDescent="0.2">
      <c r="A205" s="2"/>
      <c r="B205" s="2"/>
      <c r="C205" s="2"/>
      <c r="D205" s="2"/>
      <c r="E205" s="2"/>
      <c r="F205" s="25"/>
    </row>
    <row r="206" spans="1:6" x14ac:dyDescent="0.2">
      <c r="A206" s="2"/>
      <c r="B206" s="2"/>
      <c r="C206" s="2"/>
      <c r="D206" s="2"/>
      <c r="E206" s="2"/>
      <c r="F206" s="25"/>
    </row>
    <row r="207" spans="1:6" x14ac:dyDescent="0.2">
      <c r="A207" s="2"/>
      <c r="B207" s="2"/>
      <c r="C207" s="2"/>
      <c r="D207" s="2"/>
      <c r="E207" s="2"/>
      <c r="F207" s="25"/>
    </row>
    <row r="208" spans="1:6" x14ac:dyDescent="0.2">
      <c r="A208" s="2"/>
      <c r="B208" s="2"/>
      <c r="C208" s="2"/>
      <c r="D208" s="2"/>
      <c r="E208" s="2"/>
      <c r="F208" s="25"/>
    </row>
    <row r="209" spans="1:6" x14ac:dyDescent="0.2">
      <c r="A209" s="2"/>
      <c r="B209" s="2"/>
      <c r="C209" s="2"/>
      <c r="D209" s="2"/>
      <c r="E209" s="2"/>
      <c r="F209" s="25"/>
    </row>
    <row r="210" spans="1:6" x14ac:dyDescent="0.2">
      <c r="A210" s="2"/>
      <c r="B210" s="2"/>
      <c r="C210" s="2"/>
      <c r="D210" s="2"/>
      <c r="E210" s="2"/>
      <c r="F210" s="25"/>
    </row>
    <row r="211" spans="1:6" x14ac:dyDescent="0.2">
      <c r="A211" s="2"/>
      <c r="B211" s="2"/>
      <c r="C211" s="2"/>
      <c r="D211" s="2"/>
      <c r="E211" s="2"/>
      <c r="F211" s="25"/>
    </row>
    <row r="212" spans="1:6" x14ac:dyDescent="0.2">
      <c r="A212" s="2"/>
      <c r="B212" s="2"/>
      <c r="C212" s="2"/>
      <c r="D212" s="2"/>
      <c r="E212" s="2"/>
      <c r="F212" s="25"/>
    </row>
    <row r="213" spans="1:6" x14ac:dyDescent="0.2">
      <c r="A213" s="2"/>
      <c r="B213" s="2"/>
      <c r="C213" s="2"/>
      <c r="D213" s="2"/>
      <c r="E213" s="2"/>
      <c r="F213" s="25"/>
    </row>
    <row r="214" spans="1:6" x14ac:dyDescent="0.2">
      <c r="A214" s="2"/>
      <c r="B214" s="2"/>
      <c r="C214" s="2"/>
      <c r="D214" s="2"/>
      <c r="E214" s="2"/>
      <c r="F214" s="25"/>
    </row>
    <row r="215" spans="1:6" x14ac:dyDescent="0.2">
      <c r="A215" s="2"/>
      <c r="B215" s="2"/>
      <c r="C215" s="2"/>
      <c r="D215" s="2"/>
      <c r="E215" s="2"/>
      <c r="F215" s="25"/>
    </row>
    <row r="216" spans="1:6" x14ac:dyDescent="0.2">
      <c r="A216" s="2"/>
      <c r="B216" s="2"/>
      <c r="C216" s="2"/>
      <c r="D216" s="2"/>
      <c r="E216" s="2"/>
      <c r="F216" s="25"/>
    </row>
    <row r="217" spans="1:6" x14ac:dyDescent="0.2">
      <c r="A217" s="2"/>
      <c r="B217" s="2"/>
      <c r="C217" s="2"/>
      <c r="D217" s="2"/>
      <c r="E217" s="2"/>
      <c r="F217" s="25"/>
    </row>
    <row r="218" spans="1:6" x14ac:dyDescent="0.2">
      <c r="A218" s="2"/>
      <c r="B218" s="2"/>
      <c r="C218" s="2"/>
      <c r="D218" s="2"/>
      <c r="E218" s="2"/>
      <c r="F218" s="25"/>
    </row>
    <row r="219" spans="1:6" x14ac:dyDescent="0.2">
      <c r="A219" s="2"/>
      <c r="B219" s="2"/>
      <c r="C219" s="2"/>
      <c r="D219" s="2"/>
      <c r="E219" s="2"/>
      <c r="F219" s="25"/>
    </row>
    <row r="220" spans="1:6" x14ac:dyDescent="0.2">
      <c r="A220" s="2"/>
      <c r="B220" s="2"/>
      <c r="C220" s="2"/>
      <c r="D220" s="2"/>
      <c r="E220" s="2"/>
      <c r="F220" s="25"/>
    </row>
    <row r="221" spans="1:6" x14ac:dyDescent="0.2">
      <c r="A221" s="2"/>
      <c r="B221" s="2"/>
      <c r="C221" s="2"/>
      <c r="D221" s="2"/>
      <c r="E221" s="2"/>
      <c r="F221" s="25"/>
    </row>
    <row r="222" spans="1:6" x14ac:dyDescent="0.2">
      <c r="A222" s="2"/>
      <c r="B222" s="2"/>
      <c r="C222" s="2"/>
      <c r="D222" s="2"/>
      <c r="E222" s="2"/>
      <c r="F222" s="25"/>
    </row>
    <row r="223" spans="1:6" x14ac:dyDescent="0.2">
      <c r="A223" s="2"/>
      <c r="B223" s="2"/>
      <c r="C223" s="2"/>
      <c r="D223" s="2"/>
      <c r="E223" s="2"/>
      <c r="F223" s="25"/>
    </row>
    <row r="224" spans="1:6" x14ac:dyDescent="0.2">
      <c r="A224" s="2"/>
      <c r="B224" s="2"/>
      <c r="C224" s="2"/>
      <c r="D224" s="2"/>
      <c r="E224" s="2"/>
      <c r="F224" s="25"/>
    </row>
    <row r="225" spans="1:6" x14ac:dyDescent="0.2">
      <c r="A225" s="2"/>
      <c r="B225" s="2"/>
      <c r="C225" s="2"/>
      <c r="D225" s="2"/>
      <c r="E225" s="2"/>
      <c r="F225" s="25"/>
    </row>
  </sheetData>
  <mergeCells count="5">
    <mergeCell ref="B7:F7"/>
    <mergeCell ref="B4:F4"/>
    <mergeCell ref="B1:F1"/>
    <mergeCell ref="A5:H6"/>
    <mergeCell ref="B3:H3"/>
  </mergeCells>
  <phoneticPr fontId="17" type="noConversion"/>
  <pageMargins left="0.2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A1:K102"/>
  <sheetViews>
    <sheetView topLeftCell="A4" workbookViewId="0">
      <selection activeCell="K13" sqref="K13:K16"/>
    </sheetView>
  </sheetViews>
  <sheetFormatPr defaultRowHeight="12.75" x14ac:dyDescent="0.2"/>
  <cols>
    <col min="1" max="1" width="3.140625" style="2" customWidth="1"/>
    <col min="2" max="2" width="47.5703125" style="2" customWidth="1"/>
    <col min="3" max="3" width="7" style="3" customWidth="1"/>
    <col min="4" max="4" width="7.5703125" style="2" customWidth="1"/>
    <col min="5" max="5" width="6.7109375" style="2" customWidth="1"/>
    <col min="6" max="6" width="12.28515625" style="2" customWidth="1"/>
    <col min="7" max="7" width="6.85546875" style="2" customWidth="1"/>
    <col min="8" max="8" width="11.28515625" style="4" customWidth="1"/>
    <col min="9" max="9" width="9.140625" hidden="1" customWidth="1"/>
    <col min="10" max="10" width="9.85546875" style="45" customWidth="1"/>
    <col min="11" max="11" width="12.140625" customWidth="1"/>
  </cols>
  <sheetData>
    <row r="1" spans="2:11" ht="81.75" customHeight="1" x14ac:dyDescent="0.2">
      <c r="D1" s="99" t="s">
        <v>106</v>
      </c>
      <c r="E1" s="99"/>
      <c r="F1" s="99"/>
      <c r="G1" s="99"/>
      <c r="H1" s="99"/>
      <c r="I1" s="99"/>
      <c r="J1" s="99"/>
      <c r="K1" s="99"/>
    </row>
    <row r="2" spans="2:11" ht="33" customHeight="1" x14ac:dyDescent="0.25">
      <c r="B2" s="98" t="s">
        <v>103</v>
      </c>
      <c r="C2" s="98"/>
      <c r="D2" s="98"/>
      <c r="E2" s="98"/>
      <c r="F2" s="98"/>
      <c r="G2" s="98"/>
      <c r="H2" s="98"/>
      <c r="I2" s="98"/>
      <c r="J2" s="98"/>
    </row>
    <row r="3" spans="2:11" ht="12.75" customHeight="1" x14ac:dyDescent="0.2">
      <c r="B3" s="20"/>
      <c r="C3" s="20"/>
      <c r="D3" s="20"/>
      <c r="E3" s="20"/>
      <c r="F3" s="20"/>
      <c r="G3" s="20"/>
      <c r="H3" s="25" t="s">
        <v>24</v>
      </c>
    </row>
    <row r="4" spans="2:11" ht="69" customHeight="1" x14ac:dyDescent="0.2">
      <c r="B4" s="21" t="s">
        <v>0</v>
      </c>
      <c r="C4" s="22" t="s">
        <v>40</v>
      </c>
      <c r="D4" s="21" t="s">
        <v>41</v>
      </c>
      <c r="E4" s="22" t="s">
        <v>42</v>
      </c>
      <c r="F4" s="22" t="s">
        <v>37</v>
      </c>
      <c r="G4" s="22" t="s">
        <v>39</v>
      </c>
      <c r="H4" s="95" t="s">
        <v>98</v>
      </c>
      <c r="I4" s="96"/>
      <c r="J4" s="97" t="s">
        <v>99</v>
      </c>
      <c r="K4" s="94" t="s">
        <v>100</v>
      </c>
    </row>
    <row r="5" spans="2:11" ht="18" customHeight="1" x14ac:dyDescent="0.2">
      <c r="B5" s="5" t="s">
        <v>4</v>
      </c>
      <c r="C5" s="6"/>
      <c r="D5" s="6"/>
      <c r="E5" s="6"/>
      <c r="F5" s="7"/>
      <c r="G5" s="6"/>
      <c r="H5" s="26">
        <f>SUM(H6)</f>
        <v>4391047</v>
      </c>
      <c r="J5" s="26">
        <f t="shared" ref="J5:K5" si="0">SUM(J6)</f>
        <v>2190990</v>
      </c>
      <c r="K5" s="26">
        <f t="shared" si="0"/>
        <v>2167828</v>
      </c>
    </row>
    <row r="6" spans="2:11" x14ac:dyDescent="0.2">
      <c r="B6" s="17" t="s">
        <v>72</v>
      </c>
      <c r="C6" s="8">
        <v>953</v>
      </c>
      <c r="D6" s="9"/>
      <c r="E6" s="9"/>
      <c r="F6" s="9"/>
      <c r="G6" s="9"/>
      <c r="H6" s="27">
        <f>H7+H27+H34+H41+H48+H54</f>
        <v>4391047</v>
      </c>
      <c r="J6" s="27">
        <f t="shared" ref="J6:K6" si="1">J7+J27+J34+J41+J48+J54</f>
        <v>2190990</v>
      </c>
      <c r="K6" s="27">
        <f t="shared" si="1"/>
        <v>2167828</v>
      </c>
    </row>
    <row r="7" spans="2:11" x14ac:dyDescent="0.2">
      <c r="B7" s="68" t="s">
        <v>5</v>
      </c>
      <c r="C7" s="69">
        <v>953</v>
      </c>
      <c r="D7" s="70" t="s">
        <v>6</v>
      </c>
      <c r="E7" s="64"/>
      <c r="F7" s="64"/>
      <c r="G7" s="64"/>
      <c r="H7" s="67">
        <f>H8+H13+H25</f>
        <v>2860593</v>
      </c>
      <c r="I7" s="71"/>
      <c r="J7" s="67">
        <f t="shared" ref="J7:K7" si="2">J8+J13+J25</f>
        <v>2050462</v>
      </c>
      <c r="K7" s="67">
        <f t="shared" si="2"/>
        <v>2022497</v>
      </c>
    </row>
    <row r="8" spans="2:11" ht="25.5" customHeight="1" x14ac:dyDescent="0.2">
      <c r="B8" s="30" t="s">
        <v>21</v>
      </c>
      <c r="C8" s="24">
        <v>953</v>
      </c>
      <c r="D8" s="10" t="s">
        <v>6</v>
      </c>
      <c r="E8" s="10" t="s">
        <v>7</v>
      </c>
      <c r="F8" s="10"/>
      <c r="G8" s="10"/>
      <c r="H8" s="23">
        <v>500621</v>
      </c>
      <c r="J8" s="23">
        <v>500621</v>
      </c>
      <c r="K8" s="23">
        <v>500621</v>
      </c>
    </row>
    <row r="9" spans="2:11" x14ac:dyDescent="0.2">
      <c r="B9" s="30" t="s">
        <v>43</v>
      </c>
      <c r="C9" s="24">
        <v>953</v>
      </c>
      <c r="D9" s="10" t="s">
        <v>6</v>
      </c>
      <c r="E9" s="10" t="s">
        <v>7</v>
      </c>
      <c r="F9" s="10" t="s">
        <v>46</v>
      </c>
      <c r="G9" s="10"/>
      <c r="H9" s="23">
        <v>500621</v>
      </c>
      <c r="J9" s="23">
        <v>500621</v>
      </c>
      <c r="K9" s="23">
        <v>500621</v>
      </c>
    </row>
    <row r="10" spans="2:11" ht="17.25" customHeight="1" x14ac:dyDescent="0.2">
      <c r="B10" s="30" t="s">
        <v>44</v>
      </c>
      <c r="C10" s="24">
        <v>953</v>
      </c>
      <c r="D10" s="10" t="s">
        <v>6</v>
      </c>
      <c r="E10" s="10" t="s">
        <v>7</v>
      </c>
      <c r="F10" s="10" t="s">
        <v>47</v>
      </c>
      <c r="G10" s="10"/>
      <c r="H10" s="23">
        <v>500621</v>
      </c>
      <c r="J10" s="23">
        <v>500621</v>
      </c>
      <c r="K10" s="23">
        <v>500621</v>
      </c>
    </row>
    <row r="11" spans="2:11" ht="15.75" customHeight="1" x14ac:dyDescent="0.2">
      <c r="B11" s="30" t="s">
        <v>9</v>
      </c>
      <c r="C11" s="24">
        <v>953</v>
      </c>
      <c r="D11" s="10" t="s">
        <v>6</v>
      </c>
      <c r="E11" s="10" t="s">
        <v>7</v>
      </c>
      <c r="F11" s="10" t="s">
        <v>48</v>
      </c>
      <c r="G11" s="10"/>
      <c r="H11" s="23">
        <v>500621</v>
      </c>
      <c r="J11" s="23">
        <v>500621</v>
      </c>
      <c r="K11" s="23">
        <v>500621</v>
      </c>
    </row>
    <row r="12" spans="2:11" ht="36.75" customHeight="1" x14ac:dyDescent="0.2">
      <c r="B12" s="30" t="s">
        <v>26</v>
      </c>
      <c r="C12" s="24">
        <v>953</v>
      </c>
      <c r="D12" s="10" t="s">
        <v>6</v>
      </c>
      <c r="E12" s="10" t="s">
        <v>7</v>
      </c>
      <c r="F12" s="10" t="s">
        <v>48</v>
      </c>
      <c r="G12" s="10" t="s">
        <v>25</v>
      </c>
      <c r="H12" s="23">
        <v>500621</v>
      </c>
      <c r="J12" s="23">
        <v>500621</v>
      </c>
      <c r="K12" s="23">
        <v>500621</v>
      </c>
    </row>
    <row r="13" spans="2:11" ht="38.25" customHeight="1" x14ac:dyDescent="0.2">
      <c r="B13" s="29" t="s">
        <v>12</v>
      </c>
      <c r="C13" s="24">
        <v>953</v>
      </c>
      <c r="D13" s="10" t="s">
        <v>6</v>
      </c>
      <c r="E13" s="10" t="s">
        <v>11</v>
      </c>
      <c r="F13" s="10"/>
      <c r="G13" s="10"/>
      <c r="H13" s="23">
        <v>2359740</v>
      </c>
      <c r="J13" s="23">
        <v>1549609</v>
      </c>
      <c r="K13" s="23">
        <v>1521644</v>
      </c>
    </row>
    <row r="14" spans="2:11" ht="20.25" customHeight="1" x14ac:dyDescent="0.2">
      <c r="B14" s="30" t="s">
        <v>43</v>
      </c>
      <c r="C14" s="24">
        <v>953</v>
      </c>
      <c r="D14" s="10" t="s">
        <v>6</v>
      </c>
      <c r="E14" s="10" t="s">
        <v>11</v>
      </c>
      <c r="F14" s="10" t="s">
        <v>46</v>
      </c>
      <c r="G14" s="10"/>
      <c r="H14" s="23">
        <v>2359740</v>
      </c>
      <c r="J14" s="23">
        <v>1549609</v>
      </c>
      <c r="K14" s="23">
        <v>1521644</v>
      </c>
    </row>
    <row r="15" spans="2:11" ht="15.75" customHeight="1" x14ac:dyDescent="0.2">
      <c r="B15" s="30" t="s">
        <v>44</v>
      </c>
      <c r="C15" s="24">
        <v>953</v>
      </c>
      <c r="D15" s="10" t="s">
        <v>6</v>
      </c>
      <c r="E15" s="10" t="s">
        <v>11</v>
      </c>
      <c r="F15" s="10" t="s">
        <v>47</v>
      </c>
      <c r="G15" s="10"/>
      <c r="H15" s="23">
        <v>2359740</v>
      </c>
      <c r="J15" s="23">
        <v>1549609</v>
      </c>
      <c r="K15" s="23">
        <v>1521644</v>
      </c>
    </row>
    <row r="16" spans="2:11" x14ac:dyDescent="0.2">
      <c r="B16" s="30" t="s">
        <v>8</v>
      </c>
      <c r="C16" s="24">
        <v>953</v>
      </c>
      <c r="D16" s="10" t="s">
        <v>6</v>
      </c>
      <c r="E16" s="10" t="s">
        <v>11</v>
      </c>
      <c r="F16" s="10" t="s">
        <v>49</v>
      </c>
      <c r="G16" s="10"/>
      <c r="H16" s="23">
        <v>2359740</v>
      </c>
      <c r="I16" s="1"/>
      <c r="J16" s="23">
        <v>1549609</v>
      </c>
      <c r="K16" s="23">
        <v>1521644</v>
      </c>
    </row>
    <row r="17" spans="2:11" ht="25.5" x14ac:dyDescent="0.2">
      <c r="B17" s="30" t="s">
        <v>20</v>
      </c>
      <c r="C17" s="24">
        <v>953</v>
      </c>
      <c r="D17" s="10" t="s">
        <v>6</v>
      </c>
      <c r="E17" s="10" t="s">
        <v>11</v>
      </c>
      <c r="F17" s="10" t="s">
        <v>50</v>
      </c>
      <c r="G17" s="10"/>
      <c r="H17" s="23">
        <v>2359740</v>
      </c>
      <c r="I17" s="1"/>
      <c r="J17" s="23">
        <v>1549609</v>
      </c>
      <c r="K17" s="23">
        <v>1521644</v>
      </c>
    </row>
    <row r="18" spans="2:11" ht="63.75" x14ac:dyDescent="0.2">
      <c r="B18" s="30" t="s">
        <v>26</v>
      </c>
      <c r="C18" s="24">
        <v>953</v>
      </c>
      <c r="D18" s="10" t="s">
        <v>6</v>
      </c>
      <c r="E18" s="10" t="s">
        <v>11</v>
      </c>
      <c r="F18" s="10" t="s">
        <v>50</v>
      </c>
      <c r="G18" s="10" t="s">
        <v>25</v>
      </c>
      <c r="H18" s="23">
        <v>1616280</v>
      </c>
      <c r="I18" s="1"/>
      <c r="J18" s="23">
        <v>1450964</v>
      </c>
      <c r="K18" s="23">
        <v>1422999</v>
      </c>
    </row>
    <row r="19" spans="2:11" ht="25.5" x14ac:dyDescent="0.2">
      <c r="B19" s="30" t="s">
        <v>30</v>
      </c>
      <c r="C19" s="24">
        <v>953</v>
      </c>
      <c r="D19" s="10" t="s">
        <v>6</v>
      </c>
      <c r="E19" s="10" t="s">
        <v>11</v>
      </c>
      <c r="F19" s="10" t="s">
        <v>50</v>
      </c>
      <c r="G19" s="10" t="s">
        <v>27</v>
      </c>
      <c r="H19" s="23">
        <v>644815</v>
      </c>
      <c r="I19" s="1"/>
      <c r="J19" s="23"/>
      <c r="K19" s="23"/>
    </row>
    <row r="20" spans="2:11" x14ac:dyDescent="0.2">
      <c r="B20" s="30" t="s">
        <v>29</v>
      </c>
      <c r="C20" s="24">
        <v>953</v>
      </c>
      <c r="D20" s="10" t="s">
        <v>6</v>
      </c>
      <c r="E20" s="10" t="s">
        <v>11</v>
      </c>
      <c r="F20" s="10" t="s">
        <v>50</v>
      </c>
      <c r="G20" s="10" t="s">
        <v>28</v>
      </c>
      <c r="H20" s="23">
        <v>4000</v>
      </c>
      <c r="I20" s="1"/>
      <c r="J20" s="23">
        <v>4000</v>
      </c>
      <c r="K20" s="23">
        <v>4000</v>
      </c>
    </row>
    <row r="21" spans="2:11" ht="25.5" x14ac:dyDescent="0.2">
      <c r="B21" s="30" t="s">
        <v>19</v>
      </c>
      <c r="C21" s="24">
        <v>953</v>
      </c>
      <c r="D21" s="10" t="s">
        <v>6</v>
      </c>
      <c r="E21" s="10" t="s">
        <v>11</v>
      </c>
      <c r="F21" s="10" t="s">
        <v>81</v>
      </c>
      <c r="G21" s="10"/>
      <c r="H21" s="23">
        <f>H22</f>
        <v>94645</v>
      </c>
      <c r="I21" s="1"/>
      <c r="J21" s="23">
        <v>94645</v>
      </c>
      <c r="K21" s="23">
        <v>94645</v>
      </c>
    </row>
    <row r="22" spans="2:11" ht="25.5" x14ac:dyDescent="0.2">
      <c r="B22" s="30" t="s">
        <v>45</v>
      </c>
      <c r="C22" s="24">
        <v>953</v>
      </c>
      <c r="D22" s="10" t="s">
        <v>6</v>
      </c>
      <c r="E22" s="10" t="s">
        <v>11</v>
      </c>
      <c r="F22" s="10" t="s">
        <v>80</v>
      </c>
      <c r="G22" s="10"/>
      <c r="H22" s="23">
        <f>H23</f>
        <v>94645</v>
      </c>
      <c r="I22" s="1"/>
      <c r="J22" s="23">
        <v>94645</v>
      </c>
      <c r="K22" s="23">
        <v>94645</v>
      </c>
    </row>
    <row r="23" spans="2:11" x14ac:dyDescent="0.2">
      <c r="B23" s="30" t="s">
        <v>29</v>
      </c>
      <c r="C23" s="24">
        <v>953</v>
      </c>
      <c r="D23" s="10" t="s">
        <v>6</v>
      </c>
      <c r="E23" s="10" t="s">
        <v>11</v>
      </c>
      <c r="F23" s="10" t="s">
        <v>80</v>
      </c>
      <c r="G23" s="10" t="s">
        <v>28</v>
      </c>
      <c r="H23" s="23">
        <v>94645</v>
      </c>
      <c r="I23" s="1"/>
      <c r="J23" s="23">
        <v>94645</v>
      </c>
      <c r="K23" s="23">
        <v>94645</v>
      </c>
    </row>
    <row r="24" spans="2:11" x14ac:dyDescent="0.2">
      <c r="B24" s="80" t="s">
        <v>84</v>
      </c>
      <c r="C24" s="81">
        <v>953</v>
      </c>
      <c r="D24" s="82" t="s">
        <v>6</v>
      </c>
      <c r="E24" s="83" t="s">
        <v>82</v>
      </c>
      <c r="F24" s="83" t="s">
        <v>47</v>
      </c>
      <c r="G24" s="83"/>
      <c r="H24" s="84">
        <v>232</v>
      </c>
      <c r="I24" s="85"/>
      <c r="J24" s="84">
        <v>232</v>
      </c>
      <c r="K24" s="84">
        <v>232</v>
      </c>
    </row>
    <row r="25" spans="2:11" ht="25.5" x14ac:dyDescent="0.2">
      <c r="B25" s="30" t="s">
        <v>45</v>
      </c>
      <c r="C25" s="24">
        <v>953</v>
      </c>
      <c r="D25" s="12" t="s">
        <v>6</v>
      </c>
      <c r="E25" s="10" t="s">
        <v>82</v>
      </c>
      <c r="F25" s="10" t="s">
        <v>85</v>
      </c>
      <c r="G25" s="10"/>
      <c r="H25" s="23">
        <v>232</v>
      </c>
      <c r="I25" s="1"/>
      <c r="J25" s="23">
        <v>232</v>
      </c>
      <c r="K25" s="23">
        <v>232</v>
      </c>
    </row>
    <row r="26" spans="2:11" ht="25.5" x14ac:dyDescent="0.2">
      <c r="B26" s="30" t="s">
        <v>30</v>
      </c>
      <c r="C26" s="24">
        <v>953</v>
      </c>
      <c r="D26" s="12" t="s">
        <v>6</v>
      </c>
      <c r="E26" s="10" t="s">
        <v>82</v>
      </c>
      <c r="F26" s="10" t="s">
        <v>85</v>
      </c>
      <c r="G26" s="10" t="s">
        <v>27</v>
      </c>
      <c r="H26" s="23">
        <v>232</v>
      </c>
      <c r="I26" s="1"/>
      <c r="J26" s="23">
        <v>232</v>
      </c>
      <c r="K26" s="23">
        <v>232</v>
      </c>
    </row>
    <row r="27" spans="2:11" x14ac:dyDescent="0.2">
      <c r="B27" s="72" t="s">
        <v>15</v>
      </c>
      <c r="C27" s="69">
        <v>953</v>
      </c>
      <c r="D27" s="73" t="s">
        <v>7</v>
      </c>
      <c r="E27" s="70"/>
      <c r="F27" s="70"/>
      <c r="G27" s="70"/>
      <c r="H27" s="67">
        <f>H28</f>
        <v>136091</v>
      </c>
      <c r="I27" s="71"/>
      <c r="J27" s="67">
        <f t="shared" ref="J27:K27" si="3">J28</f>
        <v>140528</v>
      </c>
      <c r="K27" s="67">
        <f t="shared" si="3"/>
        <v>145331</v>
      </c>
    </row>
    <row r="28" spans="2:11" x14ac:dyDescent="0.2">
      <c r="B28" s="31" t="s">
        <v>16</v>
      </c>
      <c r="C28" s="24">
        <v>953</v>
      </c>
      <c r="D28" s="12" t="s">
        <v>7</v>
      </c>
      <c r="E28" s="10" t="s">
        <v>10</v>
      </c>
      <c r="F28" s="10"/>
      <c r="G28" s="10"/>
      <c r="H28" s="23">
        <v>136091</v>
      </c>
      <c r="J28" s="23">
        <v>140528</v>
      </c>
      <c r="K28" s="23">
        <v>145331</v>
      </c>
    </row>
    <row r="29" spans="2:11" x14ac:dyDescent="0.2">
      <c r="B29" s="30" t="s">
        <v>43</v>
      </c>
      <c r="C29" s="24">
        <v>953</v>
      </c>
      <c r="D29" s="12" t="s">
        <v>7</v>
      </c>
      <c r="E29" s="10" t="s">
        <v>10</v>
      </c>
      <c r="F29" s="10" t="s">
        <v>46</v>
      </c>
      <c r="G29" s="10"/>
      <c r="H29" s="23">
        <v>136091</v>
      </c>
      <c r="J29" s="23">
        <v>140528</v>
      </c>
      <c r="K29" s="23">
        <v>145331</v>
      </c>
    </row>
    <row r="30" spans="2:11" x14ac:dyDescent="0.2">
      <c r="B30" s="30" t="s">
        <v>44</v>
      </c>
      <c r="C30" s="24">
        <v>953</v>
      </c>
      <c r="D30" s="13" t="s">
        <v>7</v>
      </c>
      <c r="E30" s="14" t="s">
        <v>10</v>
      </c>
      <c r="F30" s="14" t="s">
        <v>47</v>
      </c>
      <c r="G30" s="14"/>
      <c r="H30" s="23">
        <v>136091</v>
      </c>
      <c r="J30" s="23">
        <v>140528</v>
      </c>
      <c r="K30" s="23">
        <v>145331</v>
      </c>
    </row>
    <row r="31" spans="2:11" ht="38.25" x14ac:dyDescent="0.2">
      <c r="B31" s="33" t="s">
        <v>52</v>
      </c>
      <c r="C31" s="24">
        <v>953</v>
      </c>
      <c r="D31" s="12" t="s">
        <v>7</v>
      </c>
      <c r="E31" s="10" t="s">
        <v>10</v>
      </c>
      <c r="F31" s="11" t="s">
        <v>51</v>
      </c>
      <c r="G31" s="10"/>
      <c r="H31" s="23">
        <v>136091</v>
      </c>
      <c r="J31" s="23">
        <v>140528</v>
      </c>
      <c r="K31" s="23">
        <v>145331</v>
      </c>
    </row>
    <row r="32" spans="2:11" ht="63.75" x14ac:dyDescent="0.2">
      <c r="B32" s="30" t="s">
        <v>35</v>
      </c>
      <c r="C32" s="24">
        <v>953</v>
      </c>
      <c r="D32" s="12" t="s">
        <v>7</v>
      </c>
      <c r="E32" s="10" t="s">
        <v>10</v>
      </c>
      <c r="F32" s="10" t="s">
        <v>51</v>
      </c>
      <c r="G32" s="10" t="s">
        <v>25</v>
      </c>
      <c r="H32" s="23">
        <v>124785</v>
      </c>
      <c r="J32" s="23">
        <v>130028</v>
      </c>
      <c r="K32" s="23">
        <v>134831</v>
      </c>
    </row>
    <row r="33" spans="1:11" ht="25.5" x14ac:dyDescent="0.2">
      <c r="B33" s="30" t="s">
        <v>30</v>
      </c>
      <c r="C33" s="24">
        <v>953</v>
      </c>
      <c r="D33" s="12" t="s">
        <v>7</v>
      </c>
      <c r="E33" s="10" t="s">
        <v>10</v>
      </c>
      <c r="F33" s="10" t="s">
        <v>51</v>
      </c>
      <c r="G33" s="10" t="s">
        <v>27</v>
      </c>
      <c r="H33" s="23">
        <v>11306</v>
      </c>
      <c r="J33" s="23">
        <v>10500</v>
      </c>
      <c r="K33" s="23">
        <v>10500</v>
      </c>
    </row>
    <row r="34" spans="1:11" s="18" customFormat="1" ht="19.5" x14ac:dyDescent="0.2">
      <c r="A34" s="15"/>
      <c r="B34" s="75" t="s">
        <v>17</v>
      </c>
      <c r="C34" s="69">
        <v>953</v>
      </c>
      <c r="D34" s="73" t="s">
        <v>10</v>
      </c>
      <c r="E34" s="70"/>
      <c r="F34" s="70"/>
      <c r="G34" s="70"/>
      <c r="H34" s="67">
        <f>H35</f>
        <v>1101470</v>
      </c>
      <c r="I34" s="76"/>
      <c r="J34" s="67">
        <f t="shared" ref="J34:K34" si="4">J35</f>
        <v>0</v>
      </c>
      <c r="K34" s="67">
        <f t="shared" si="4"/>
        <v>0</v>
      </c>
    </row>
    <row r="35" spans="1:11" s="18" customFormat="1" x14ac:dyDescent="0.2">
      <c r="A35" s="15"/>
      <c r="B35" s="32" t="s">
        <v>23</v>
      </c>
      <c r="C35" s="24">
        <v>953</v>
      </c>
      <c r="D35" s="19" t="s">
        <v>10</v>
      </c>
      <c r="E35" s="11" t="s">
        <v>22</v>
      </c>
      <c r="F35" s="11"/>
      <c r="G35" s="11"/>
      <c r="H35" s="28">
        <v>1101470</v>
      </c>
      <c r="J35" s="28"/>
      <c r="K35" s="28"/>
    </row>
    <row r="36" spans="1:11" s="18" customFormat="1" ht="37.5" customHeight="1" x14ac:dyDescent="0.2">
      <c r="A36" s="15"/>
      <c r="B36" s="30" t="s">
        <v>92</v>
      </c>
      <c r="C36" s="24">
        <v>953</v>
      </c>
      <c r="D36" s="19" t="s">
        <v>10</v>
      </c>
      <c r="E36" s="11" t="s">
        <v>22</v>
      </c>
      <c r="F36" s="11" t="s">
        <v>53</v>
      </c>
      <c r="G36" s="11"/>
      <c r="H36" s="28">
        <v>1101470</v>
      </c>
      <c r="J36" s="28"/>
      <c r="K36" s="28"/>
    </row>
    <row r="37" spans="1:11" s="18" customFormat="1" ht="18.75" customHeight="1" x14ac:dyDescent="0.2">
      <c r="A37" s="15"/>
      <c r="B37" s="30" t="s">
        <v>54</v>
      </c>
      <c r="C37" s="24">
        <v>953</v>
      </c>
      <c r="D37" s="19" t="s">
        <v>10</v>
      </c>
      <c r="E37" s="11" t="s">
        <v>22</v>
      </c>
      <c r="F37" s="11" t="s">
        <v>87</v>
      </c>
      <c r="G37" s="11"/>
      <c r="H37" s="28">
        <v>1101470</v>
      </c>
      <c r="J37" s="28"/>
      <c r="K37" s="28"/>
    </row>
    <row r="38" spans="1:11" s="18" customFormat="1" x14ac:dyDescent="0.2">
      <c r="A38" s="15"/>
      <c r="B38" s="43" t="s">
        <v>68</v>
      </c>
      <c r="C38" s="24">
        <v>953</v>
      </c>
      <c r="D38" s="19" t="s">
        <v>10</v>
      </c>
      <c r="E38" s="11" t="s">
        <v>22</v>
      </c>
      <c r="F38" s="11" t="s">
        <v>88</v>
      </c>
      <c r="G38" s="11"/>
      <c r="H38" s="28">
        <v>1101470</v>
      </c>
      <c r="J38" s="28"/>
      <c r="K38" s="28"/>
    </row>
    <row r="39" spans="1:11" s="18" customFormat="1" ht="63.75" x14ac:dyDescent="0.2">
      <c r="A39" s="15"/>
      <c r="B39" s="30" t="s">
        <v>35</v>
      </c>
      <c r="C39" s="24">
        <v>953</v>
      </c>
      <c r="D39" s="19" t="s">
        <v>10</v>
      </c>
      <c r="E39" s="11" t="s">
        <v>22</v>
      </c>
      <c r="F39" s="11" t="s">
        <v>86</v>
      </c>
      <c r="G39" s="10" t="s">
        <v>25</v>
      </c>
      <c r="H39" s="28">
        <v>1081470</v>
      </c>
      <c r="J39" s="28"/>
      <c r="K39" s="28"/>
    </row>
    <row r="40" spans="1:11" s="18" customFormat="1" ht="25.5" x14ac:dyDescent="0.2">
      <c r="A40" s="15"/>
      <c r="B40" s="30" t="s">
        <v>30</v>
      </c>
      <c r="C40" s="24">
        <v>953</v>
      </c>
      <c r="D40" s="19" t="s">
        <v>10</v>
      </c>
      <c r="E40" s="11" t="s">
        <v>22</v>
      </c>
      <c r="F40" s="11" t="s">
        <v>86</v>
      </c>
      <c r="G40" s="11" t="s">
        <v>27</v>
      </c>
      <c r="H40" s="28">
        <v>20000</v>
      </c>
      <c r="J40" s="28"/>
      <c r="K40" s="28"/>
    </row>
    <row r="41" spans="1:11" x14ac:dyDescent="0.2">
      <c r="B41" s="72" t="s">
        <v>13</v>
      </c>
      <c r="C41" s="69">
        <v>953</v>
      </c>
      <c r="D41" s="73" t="s">
        <v>14</v>
      </c>
      <c r="E41" s="64"/>
      <c r="F41" s="64"/>
      <c r="G41" s="64"/>
      <c r="H41" s="67">
        <f>H42</f>
        <v>292893</v>
      </c>
      <c r="I41" s="71"/>
      <c r="J41" s="67">
        <f t="shared" ref="J41:K41" si="5">J42</f>
        <v>0</v>
      </c>
      <c r="K41" s="67">
        <f t="shared" si="5"/>
        <v>0</v>
      </c>
    </row>
    <row r="42" spans="1:11" x14ac:dyDescent="0.2">
      <c r="B42" s="34" t="s">
        <v>18</v>
      </c>
      <c r="C42" s="13" t="s">
        <v>73</v>
      </c>
      <c r="D42" s="14" t="s">
        <v>14</v>
      </c>
      <c r="E42" s="14" t="s">
        <v>10</v>
      </c>
      <c r="F42" s="14"/>
      <c r="G42" s="16"/>
      <c r="H42" s="23">
        <v>292893</v>
      </c>
      <c r="J42" s="23"/>
      <c r="K42" s="23"/>
    </row>
    <row r="43" spans="1:11" ht="38.25" x14ac:dyDescent="0.2">
      <c r="B43" s="30" t="s">
        <v>93</v>
      </c>
      <c r="C43" s="13" t="s">
        <v>73</v>
      </c>
      <c r="D43" s="14" t="s">
        <v>14</v>
      </c>
      <c r="E43" s="14" t="s">
        <v>10</v>
      </c>
      <c r="F43" s="11" t="s">
        <v>55</v>
      </c>
      <c r="G43" s="16"/>
      <c r="H43" s="46">
        <v>292893</v>
      </c>
      <c r="J43" s="46"/>
      <c r="K43" s="46"/>
    </row>
    <row r="44" spans="1:11" x14ac:dyDescent="0.2">
      <c r="B44" s="31" t="s">
        <v>54</v>
      </c>
      <c r="C44" s="13" t="s">
        <v>73</v>
      </c>
      <c r="D44" s="14" t="s">
        <v>14</v>
      </c>
      <c r="E44" s="14" t="s">
        <v>10</v>
      </c>
      <c r="F44" s="11" t="s">
        <v>89</v>
      </c>
      <c r="G44" s="16"/>
      <c r="H44" s="46">
        <v>292893</v>
      </c>
      <c r="J44" s="46"/>
      <c r="K44" s="46"/>
    </row>
    <row r="45" spans="1:11" ht="21.75" customHeight="1" x14ac:dyDescent="0.2">
      <c r="B45" s="31" t="s">
        <v>31</v>
      </c>
      <c r="C45" s="13" t="s">
        <v>73</v>
      </c>
      <c r="D45" s="12" t="s">
        <v>14</v>
      </c>
      <c r="E45" s="10" t="s">
        <v>10</v>
      </c>
      <c r="F45" s="11" t="s">
        <v>90</v>
      </c>
      <c r="G45" s="10"/>
      <c r="H45" s="46">
        <v>230500</v>
      </c>
      <c r="J45" s="46"/>
      <c r="K45" s="46"/>
    </row>
    <row r="46" spans="1:11" ht="24.75" customHeight="1" x14ac:dyDescent="0.2">
      <c r="B46" s="30" t="s">
        <v>30</v>
      </c>
      <c r="C46" s="13" t="s">
        <v>73</v>
      </c>
      <c r="D46" s="12" t="s">
        <v>14</v>
      </c>
      <c r="E46" s="10" t="s">
        <v>10</v>
      </c>
      <c r="F46" s="11" t="s">
        <v>90</v>
      </c>
      <c r="G46" s="10" t="s">
        <v>27</v>
      </c>
      <c r="H46" s="23">
        <v>62393</v>
      </c>
      <c r="J46" s="23"/>
      <c r="K46" s="23"/>
    </row>
    <row r="47" spans="1:11" ht="24.75" hidden="1" customHeight="1" x14ac:dyDescent="0.2">
      <c r="B47" s="30" t="s">
        <v>18</v>
      </c>
      <c r="C47" s="13" t="s">
        <v>73</v>
      </c>
      <c r="D47" s="12" t="s">
        <v>14</v>
      </c>
      <c r="E47" s="10" t="s">
        <v>10</v>
      </c>
      <c r="F47" s="11" t="s">
        <v>91</v>
      </c>
      <c r="G47" s="10"/>
      <c r="H47" s="23"/>
      <c r="J47" s="52"/>
      <c r="K47" s="48"/>
    </row>
    <row r="48" spans="1:11" ht="14.25" hidden="1" customHeight="1" x14ac:dyDescent="0.2">
      <c r="B48" s="77" t="s">
        <v>32</v>
      </c>
      <c r="C48" s="69">
        <v>953</v>
      </c>
      <c r="D48" s="70"/>
      <c r="E48" s="70"/>
      <c r="F48" s="70"/>
      <c r="G48" s="70"/>
      <c r="H48" s="67">
        <f>H49</f>
        <v>0</v>
      </c>
      <c r="I48" s="71"/>
      <c r="J48" s="74"/>
      <c r="K48" s="66"/>
    </row>
    <row r="49" spans="2:11" ht="14.25" hidden="1" customHeight="1" x14ac:dyDescent="0.2">
      <c r="B49" s="30" t="s">
        <v>33</v>
      </c>
      <c r="C49" s="13" t="s">
        <v>73</v>
      </c>
      <c r="D49" s="14" t="s">
        <v>34</v>
      </c>
      <c r="E49" s="14" t="s">
        <v>6</v>
      </c>
      <c r="F49" s="14"/>
      <c r="G49" s="14"/>
      <c r="H49" s="23"/>
      <c r="J49" s="52"/>
      <c r="K49" s="48"/>
    </row>
    <row r="50" spans="2:11" ht="36.75" hidden="1" customHeight="1" x14ac:dyDescent="0.2">
      <c r="B50" s="30" t="s">
        <v>96</v>
      </c>
      <c r="C50" s="13" t="s">
        <v>73</v>
      </c>
      <c r="D50" s="14" t="s">
        <v>34</v>
      </c>
      <c r="E50" s="14" t="s">
        <v>6</v>
      </c>
      <c r="F50" s="14" t="s">
        <v>56</v>
      </c>
      <c r="G50" s="14"/>
      <c r="H50" s="23"/>
      <c r="J50" s="52"/>
      <c r="K50" s="48"/>
    </row>
    <row r="51" spans="2:11" ht="36" hidden="1" customHeight="1" x14ac:dyDescent="0.2">
      <c r="B51" s="31" t="s">
        <v>54</v>
      </c>
      <c r="C51" s="13" t="s">
        <v>73</v>
      </c>
      <c r="D51" s="14" t="s">
        <v>34</v>
      </c>
      <c r="E51" s="14" t="s">
        <v>6</v>
      </c>
      <c r="F51" s="14" t="s">
        <v>61</v>
      </c>
      <c r="G51" s="14"/>
      <c r="H51" s="23"/>
      <c r="J51" s="52"/>
      <c r="K51" s="48"/>
    </row>
    <row r="52" spans="2:11" ht="28.5" hidden="1" customHeight="1" x14ac:dyDescent="0.2">
      <c r="B52" s="31" t="s">
        <v>69</v>
      </c>
      <c r="C52" s="13" t="s">
        <v>73</v>
      </c>
      <c r="D52" s="14" t="s">
        <v>34</v>
      </c>
      <c r="E52" s="14" t="s">
        <v>6</v>
      </c>
      <c r="F52" s="14" t="s">
        <v>74</v>
      </c>
      <c r="G52" s="14"/>
      <c r="H52" s="23"/>
      <c r="J52" s="52"/>
      <c r="K52" s="48"/>
    </row>
    <row r="53" spans="2:11" ht="24.75" hidden="1" customHeight="1" x14ac:dyDescent="0.2">
      <c r="B53" s="30" t="s">
        <v>30</v>
      </c>
      <c r="C53" s="13" t="s">
        <v>73</v>
      </c>
      <c r="D53" s="14" t="s">
        <v>34</v>
      </c>
      <c r="E53" s="14" t="s">
        <v>6</v>
      </c>
      <c r="F53" s="14" t="s">
        <v>74</v>
      </c>
      <c r="G53" s="14" t="s">
        <v>27</v>
      </c>
      <c r="H53" s="23"/>
      <c r="J53" s="52"/>
      <c r="K53" s="48"/>
    </row>
    <row r="54" spans="2:11" ht="19.5" hidden="1" customHeight="1" x14ac:dyDescent="0.2">
      <c r="B54" s="78" t="s">
        <v>58</v>
      </c>
      <c r="C54" s="73" t="s">
        <v>73</v>
      </c>
      <c r="D54" s="70" t="s">
        <v>57</v>
      </c>
      <c r="E54" s="70"/>
      <c r="F54" s="70"/>
      <c r="G54" s="70"/>
      <c r="H54" s="67">
        <f>H55</f>
        <v>0</v>
      </c>
      <c r="I54" s="71"/>
      <c r="J54" s="74"/>
      <c r="K54" s="66"/>
    </row>
    <row r="55" spans="2:11" ht="19.5" hidden="1" customHeight="1" x14ac:dyDescent="0.2">
      <c r="B55" s="32" t="s">
        <v>59</v>
      </c>
      <c r="C55" s="13" t="s">
        <v>73</v>
      </c>
      <c r="D55" s="11" t="s">
        <v>57</v>
      </c>
      <c r="E55" s="11" t="s">
        <v>7</v>
      </c>
      <c r="F55" s="11"/>
      <c r="G55" s="14"/>
      <c r="H55" s="23"/>
      <c r="J55" s="52"/>
      <c r="K55" s="48"/>
    </row>
    <row r="56" spans="2:11" ht="37.5" hidden="1" customHeight="1" x14ac:dyDescent="0.2">
      <c r="B56" s="30" t="s">
        <v>96</v>
      </c>
      <c r="C56" s="13" t="s">
        <v>73</v>
      </c>
      <c r="D56" s="11" t="s">
        <v>57</v>
      </c>
      <c r="E56" s="11" t="s">
        <v>7</v>
      </c>
      <c r="F56" s="35" t="s">
        <v>76</v>
      </c>
      <c r="G56" s="14"/>
      <c r="H56" s="23"/>
      <c r="J56" s="52"/>
      <c r="K56" s="48"/>
    </row>
    <row r="57" spans="2:11" ht="28.5" hidden="1" customHeight="1" x14ac:dyDescent="0.2">
      <c r="B57" s="31" t="s">
        <v>54</v>
      </c>
      <c r="C57" s="13" t="s">
        <v>73</v>
      </c>
      <c r="D57" s="11" t="s">
        <v>57</v>
      </c>
      <c r="E57" s="11" t="s">
        <v>7</v>
      </c>
      <c r="F57" s="35" t="s">
        <v>77</v>
      </c>
      <c r="G57" s="14"/>
      <c r="H57" s="23"/>
      <c r="J57" s="52"/>
      <c r="K57" s="48"/>
    </row>
    <row r="58" spans="2:11" ht="32.25" hidden="1" customHeight="1" x14ac:dyDescent="0.2">
      <c r="B58" s="31" t="s">
        <v>60</v>
      </c>
      <c r="C58" s="13" t="s">
        <v>73</v>
      </c>
      <c r="D58" s="11" t="s">
        <v>57</v>
      </c>
      <c r="E58" s="11" t="s">
        <v>7</v>
      </c>
      <c r="F58" s="35" t="s">
        <v>75</v>
      </c>
      <c r="G58" s="14"/>
      <c r="H58" s="23"/>
      <c r="J58" s="52"/>
      <c r="K58" s="48"/>
    </row>
    <row r="59" spans="2:11" ht="24.75" hidden="1" customHeight="1" x14ac:dyDescent="0.2">
      <c r="B59" s="30" t="s">
        <v>30</v>
      </c>
      <c r="C59" s="13" t="s">
        <v>73</v>
      </c>
      <c r="D59" s="11" t="s">
        <v>57</v>
      </c>
      <c r="E59" s="11" t="s">
        <v>7</v>
      </c>
      <c r="F59" s="35" t="s">
        <v>75</v>
      </c>
      <c r="G59" s="14" t="s">
        <v>27</v>
      </c>
      <c r="H59" s="23"/>
      <c r="J59" s="52"/>
      <c r="K59" s="48"/>
    </row>
    <row r="102" spans="8:8" x14ac:dyDescent="0.2">
      <c r="H102" s="47"/>
    </row>
  </sheetData>
  <mergeCells count="2">
    <mergeCell ref="D1:K1"/>
    <mergeCell ref="B2:J2"/>
  </mergeCells>
  <phoneticPr fontId="0" type="noConversion"/>
  <pageMargins left="0.25" right="0.25" top="0.75" bottom="0.75" header="0.3" footer="0.3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Распред. бюд. ассигнований</vt:lpstr>
      <vt:lpstr>Распред. бюд. ассигнов. по </vt:lpstr>
      <vt:lpstr>ведомственная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2021-11-30T09:06:31Z</cp:lastPrinted>
  <dcterms:created xsi:type="dcterms:W3CDTF">1996-10-08T23:32:33Z</dcterms:created>
  <dcterms:modified xsi:type="dcterms:W3CDTF">2021-12-02T10:47:23Z</dcterms:modified>
</cp:coreProperties>
</file>