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2390" windowHeight="8580" activeTab="3"/>
  </bookViews>
  <sheets>
    <sheet name="Приложение1" sheetId="1" r:id="rId1"/>
    <sheet name="Приложение2" sheetId="2" r:id="rId2"/>
    <sheet name="Приложение5" sheetId="3" r:id="rId3"/>
    <sheet name="Приложение6" sheetId="4" r:id="rId4"/>
  </sheets>
  <definedNames/>
  <calcPr fullCalcOnLoad="1"/>
</workbook>
</file>

<file path=xl/sharedStrings.xml><?xml version="1.0" encoding="utf-8"?>
<sst xmlns="http://schemas.openxmlformats.org/spreadsheetml/2006/main" count="266" uniqueCount="214">
  <si>
    <t>Дотации бюджетам поселений на выравнивание уровня бюджетной обеспеченности</t>
  </si>
  <si>
    <t>Наименование доходов</t>
  </si>
  <si>
    <t>Код бюджетной классификации</t>
  </si>
  <si>
    <t>Сумма</t>
  </si>
  <si>
    <t>ВСЕГО</t>
  </si>
  <si>
    <t>Приложение 1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</si>
  <si>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</si>
  <si>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Единый сельскохозяйственный налог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</si>
  <si>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</si>
  <si>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(тыс.рублей)</t>
  </si>
  <si>
    <t>Код бюджетной классификации Российской Федерации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</si>
  <si>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</si>
  <si>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</si>
  <si>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</si>
  <si>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</si>
  <si>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НАЛОГИ НА ИМУЩЕСТВО</t>
  </si>
  <si>
    <t>ГОСУДАРСТВЕННАЯ ПОШЛИНА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</si>
  <si>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</si>
  <si>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</si>
  <si>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</si>
  <si>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Приложение 5</t>
  </si>
  <si>
    <t>Наименование показателя</t>
  </si>
  <si>
    <t>Приложение 6</t>
  </si>
  <si>
    <t>к Решению Совета депутатов</t>
  </si>
  <si>
    <t>Кидышевского сельского поселения</t>
  </si>
  <si>
    <t>(рублей)</t>
  </si>
  <si>
    <t>Налог на имущество физических лиц</t>
  </si>
  <si>
    <t>Налог на имущество физических лиц, взимаемый по ставкам, применяемым к объектам налогобложения, расположенным в границах поселений</t>
  </si>
  <si>
    <t>Земельный налог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</si>
  <si>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применяемый к объектам налогообложения, расположенным в границах поселений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</si>
  <si>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</si>
  <si>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182.10601030100000.110</t>
  </si>
  <si>
    <t>953.10804020010000.110</t>
  </si>
  <si>
    <t>Субвенции бюджетам 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</si>
  <si>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</si>
  <si>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953.20204014100000.151</t>
  </si>
  <si>
    <t>Приложение 2</t>
  </si>
  <si>
    <t>Дотации бюджетам поселений на поддержку мер по обеспечению сбалансированности бюджетов</t>
  </si>
  <si>
    <t>ИТОГО:</t>
  </si>
  <si>
    <t>Источники финансирования дефицита бюджета - всего</t>
  </si>
  <si>
    <t>01  00  00  00  00  0000  000</t>
  </si>
  <si>
    <t>Изменение остатков средств на счетах по учету  средств бюджета</t>
  </si>
  <si>
    <t>01  05  00  00  00  0000  000</t>
  </si>
  <si>
    <t>Увеличение остатков средств бюджетов</t>
  </si>
  <si>
    <t>01  05  00  00  00  0000  500</t>
  </si>
  <si>
    <t>Увеличение прочих остатков средств бюджетов</t>
  </si>
  <si>
    <t>01  05  02  00  00  0000  500</t>
  </si>
  <si>
    <t>Увеличение прочих остатков денежных средств  бюджетов</t>
  </si>
  <si>
    <t>01  05  02  01  00  0000  510</t>
  </si>
  <si>
    <t>Увеличение прочих остатков денежных средств  бюджета сельского поселения</t>
  </si>
  <si>
    <t>01  05  02  01  10  0000  510</t>
  </si>
  <si>
    <t>Уменьшение остатков средств бюджетов</t>
  </si>
  <si>
    <t>01  05  00  00  00  0000  600</t>
  </si>
  <si>
    <t>Уменьшение прочих остатков средств бюджетов</t>
  </si>
  <si>
    <t>01  05  02  00  00  0000  600</t>
  </si>
  <si>
    <t>Уменьшение прочих остатков денежных средств  бюджетов</t>
  </si>
  <si>
    <t>01  05  02  01  00  0000  610</t>
  </si>
  <si>
    <t>Уменьшение прочих остатков денежных средств  бюджета сельского поселения</t>
  </si>
  <si>
    <t>01  05  02  01  10  0000  610</t>
  </si>
  <si>
    <t>000 01  00  00  00  00  0000  000</t>
  </si>
  <si>
    <t>Увеличение прочих остатков денежных средств  бюджетов муниципальных районов</t>
  </si>
  <si>
    <t>Уменьшение прочих остатков денежных средств  бюджетов муниципальных районов</t>
  </si>
  <si>
    <t>ДОХОДЫ, ВСЕГО</t>
  </si>
  <si>
    <t>953 01  05  02  01  10  0000  510</t>
  </si>
  <si>
    <t>953  01  05  02  01 10 0000  610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</si>
  <si>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применяемый к объектам налогообложения, расположенным в границах поселений</t>
  </si>
  <si>
    <t>182.10102010010000.110</t>
  </si>
  <si>
    <t>182.10503010010000.110</t>
  </si>
  <si>
    <t>182.10606033100000.110</t>
  </si>
  <si>
    <t>182.10606043100000.110</t>
  </si>
  <si>
    <t>Земельный налог с организаций</t>
  </si>
  <si>
    <t>Земельный налог с физических лиц</t>
  </si>
  <si>
    <t>Доходы от оказания платных услуг и компенсации затрат государства</t>
  </si>
  <si>
    <t>953.20202999100000.151</t>
  </si>
  <si>
    <t>953.11302995100000.110</t>
  </si>
  <si>
    <t>Источники финансирования дефицита бюджета сельского поселения за 2016год по кодам групп, подгрупп, статей, видов источников источников финансирования дефицитов бюджетов классификации операций сектора государственного управления, относящихся к источникам финансирования дефицитов бюджетов</t>
  </si>
  <si>
    <t>Источники финансирования дефицита бюджета сельского поселения за 2016 год по кодам классификации источников финансирования дефицитов бюджетов</t>
  </si>
  <si>
    <t>000.1.00.00000.00.0000.000</t>
  </si>
  <si>
    <t>000.1.01.00000.00.0000.000</t>
  </si>
  <si>
    <t>000.1.01.02000.01.0000.110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</si>
  <si>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</si>
  <si>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000.1.01.02010.01.0000.110</t>
  </si>
  <si>
    <t>182.1.01.02010.01.0000.110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</si>
  <si>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</si>
  <si>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000.1.01.02010.01.1000.110</t>
  </si>
  <si>
    <t>182.1.01.02010.01.1000.110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</si>
  <si>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</si>
  <si>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000.1.01.02010.01.2100.110</t>
  </si>
  <si>
    <t>182.1.01.02010.01.2100.110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</si>
  <si>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</si>
  <si>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000.1.01.02010.01.3000.110</t>
  </si>
  <si>
    <t>182.1.01.02010.01.3000.110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</si>
  <si>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</si>
  <si>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000.1.01.02020.01.0000.110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</si>
  <si>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</si>
  <si>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000.1.01.02020.01.3000.110</t>
  </si>
  <si>
    <t>182.1.01.02020.01.3000.110</t>
  </si>
  <si>
    <t>000.1.05.00000.00.0000.000</t>
  </si>
  <si>
    <t>000.1.05.03000.01.0000.110</t>
  </si>
  <si>
    <t>000.1.05.03010.01.0000.110</t>
  </si>
  <si>
    <t>182.1.05.03010.01.0000.110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</si>
  <si>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</si>
  <si>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000.1.05.03010.01.1000.110</t>
  </si>
  <si>
    <t>182.1.05.03010.01.1000.110</t>
  </si>
  <si>
    <t>Единый сельскохозяйственный налог (пени по соответствующему платежу)</t>
  </si>
  <si>
    <t>000.1.05.03010.01.2100.110</t>
  </si>
  <si>
    <t>182.1.05.03010.01.2100.110</t>
  </si>
  <si>
    <t>000.1.06.00000.00.0000.000</t>
  </si>
  <si>
    <t>000.1.06.01000.00.0000.110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</si>
  <si>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</si>
  <si>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000.1.06.01030.10.0000.110</t>
  </si>
  <si>
    <t>182.1.06.01030.10.0000.110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</si>
  <si>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</si>
  <si>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000.1.06.01030.10.1000.110</t>
  </si>
  <si>
    <t>182.1.06.01030.10.1000.110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</si>
  <si>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</si>
  <si>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000.1.06.01030.10.2100.110</t>
  </si>
  <si>
    <t>182.1.06.01030.10.2100.110</t>
  </si>
  <si>
    <t>000.1.06.06000.00.0000.110</t>
  </si>
  <si>
    <t>000.1.06.06030.00.0000.110</t>
  </si>
  <si>
    <t>Земельный налог с организаций, обладающих земельным участком, расположенным в границах сельских поселений</t>
  </si>
  <si>
    <t>000.1.06.06033.10.0000.110</t>
  </si>
  <si>
    <t>182.1.06.06033.10.0000.110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</si>
  <si>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</si>
  <si>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000.1.06.06033.10.1000.110</t>
  </si>
  <si>
    <t>182.1.06.06033.10.1000.110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</si>
  <si>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</si>
  <si>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000.1.06.06033.10.2100.110</t>
  </si>
  <si>
    <t>182.1.06.06033.10.2100.110</t>
  </si>
  <si>
    <t>000.1.06.06040.00.0000.110</t>
  </si>
  <si>
    <t>Земельный налог с физических лиц, обладающих земельным участком, расположенным в границах сельских поселений</t>
  </si>
  <si>
    <t>000.1.06.06043.10.0000.110</t>
  </si>
  <si>
    <t>182.1.06.06043.10.0000.110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</si>
  <si>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</si>
  <si>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000.1.06.06043.10.1000.110</t>
  </si>
  <si>
    <t>182.1.06.06043.10.1000.110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</si>
  <si>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</si>
  <si>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000.1.06.06043.10.2100.110</t>
  </si>
  <si>
    <t>182.1.06.06043.10.2100.110</t>
  </si>
  <si>
    <t>000.1.08.00000.00.0000.000</t>
  </si>
  <si>
    <t>000.1.08.04000.01.0000.110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</si>
  <si>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платежа, (перерасчеты, недоимка и задолженность по соответствующему платежу, в т.ч.по отмененному))</t>
  </si>
  <si>
    <t>000.1.08.04020.01.1000.110</t>
  </si>
  <si>
    <t>953.1.08.04020.01.1000.110</t>
  </si>
  <si>
    <t>ДОХОДЫ ОТ ОКАЗАНИЯ ПЛАТНЫХ УСЛУГ (РАБОТ) И КОМПЕНСАЦИИ ЗАТРАТ ГОСУДАРСТВА</t>
  </si>
  <si>
    <t>000.1.13.00000.00.0000.000</t>
  </si>
  <si>
    <t>000.1.13.02000.00.0000.130</t>
  </si>
  <si>
    <t>Прочие доходы от компенсации затрат государства</t>
  </si>
  <si>
    <t>000.1.13.02990.00.0000.130</t>
  </si>
  <si>
    <t>Прочие доходы от компенсации затрат бюджетов сельских поселений</t>
  </si>
  <si>
    <t>000.1.13.02995.10.0000.130</t>
  </si>
  <si>
    <t>953.1.13.02995.10.0000.130</t>
  </si>
  <si>
    <t>000.2.00.00000.00.0000.000</t>
  </si>
  <si>
    <t>000.2.02.00000.00.0000.000</t>
  </si>
  <si>
    <t>000.2.02.01000.00.0000.151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</si>
  <si>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</si>
  <si>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</si>
  <si>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Дотации бюджетам на поддержку мер по обеспечению сбалансированности бюджетов</t>
  </si>
  <si>
    <t>Дотации бюджетам сельских поселений на поддержку мер по обеспечению сбалансированности бюджетов</t>
  </si>
  <si>
    <t>Субсидии бюджетам бюджетной системы Российской Федерации (межбюджетные субсидии)</t>
  </si>
  <si>
    <t>000.2.02.02000.00.0000.151</t>
  </si>
  <si>
    <t>Прочие субсидии</t>
  </si>
  <si>
    <t>000.2.02.02999.00.0000.151</t>
  </si>
  <si>
    <t>Прочие субсидии бюджетам сельских поселений</t>
  </si>
  <si>
    <t>000.2.02.02999.10.0000.151</t>
  </si>
  <si>
    <t>953.2.02.02999.10.0000.151</t>
  </si>
  <si>
    <t>Субвенции бюджетам субъектов Российской Федерации и муниципальных образований</t>
  </si>
  <si>
    <t>000.2.02.03000.00.0000.151</t>
  </si>
  <si>
    <t>Субвенции бюджетам на осуществление первичного воинского учета на территориях, где отсутствуют военные комиссариаты</t>
  </si>
  <si>
    <t>000.2.02.03015.00.0000.151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</si>
  <si>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</si>
  <si>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000.2.02.03015.10.0000.151</t>
  </si>
  <si>
    <t>953.2.02.03015.10.0000.151</t>
  </si>
  <si>
    <t>Иные межбюджетные трансферты</t>
  </si>
  <si>
    <t>000.2.02.04000.00.0000.151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</si>
  <si>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</si>
  <si>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000.2.02.04014.00.0000.151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</si>
  <si>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</si>
  <si>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000.2.02.04014.10.0000.151</t>
  </si>
  <si>
    <t>953.2.02.04014.10.0000.151</t>
  </si>
  <si>
    <t xml:space="preserve"> Об утверждении отчета об исполнении бюджета  Кидышевского сельского поселения  за 2018 год</t>
  </si>
  <si>
    <t>Доходы бюджета Кидышевского сельского поселения за 2018 год по кодам видов доходов, подвидов доходов, классификации операций сектора государственного управления, относящихся к доходам бюджета</t>
  </si>
  <si>
    <t>"Об исполнении бюджета Кидышевского сельского поселения за 2018 год"</t>
  </si>
  <si>
    <t>от 20 февраля  2019г. № 2</t>
  </si>
  <si>
    <t>Доходы бюджета Кидышевского сельского поселения  за 2018 год по кодам классификации доходов бюджетов</t>
  </si>
  <si>
    <t>953.20215001100000.151</t>
  </si>
  <si>
    <t>953.20215002100000.151</t>
  </si>
  <si>
    <t>953.20203511810000.151</t>
  </si>
  <si>
    <t>Субвенции бюджетам  поселений на выполнение передаваемых полномочий субъектов Российской Федерации</t>
  </si>
  <si>
    <t>953.20203002410000.151</t>
  </si>
  <si>
    <t>Единый сельскохозяйственный налог (суммы денежных взысканий (штрафов) по соответствующему платежу)</t>
  </si>
  <si>
    <t>182.1.05.03010.01.3100.110</t>
  </si>
  <si>
    <t>150,000</t>
  </si>
  <si>
    <t>000.1.06.06033.10.3000.110</t>
  </si>
  <si>
    <t>182.1.06.06033.10.3000.110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</si>
  <si>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платежу)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</si>
  <si>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платежуу)</t>
  </si>
  <si>
    <t>суммы денежных взысканий (штрафов) по соответствующему платежу</t>
  </si>
  <si>
    <t>000.1.13.02060.00.0000.130</t>
  </si>
  <si>
    <t>953.1.13.02065.10.0000.130</t>
  </si>
  <si>
    <t>Доходы, поступающие в порядке возмещения расходов, понесенных в связи с эксплуатацией имущества сельских поселений</t>
  </si>
  <si>
    <t xml:space="preserve">Доходы, поступающие в порядке возмещения расходов, понесенных в связи с эксплуатацией имущества </t>
  </si>
  <si>
    <t>000.2.02.15001.00.0000.151</t>
  </si>
  <si>
    <t>000.2.02.15001.10.0000.151</t>
  </si>
  <si>
    <t>953.2.02.15001.10.0000.151</t>
  </si>
  <si>
    <t>000.2.02.15002.00.0000.151</t>
  </si>
  <si>
    <t>000.2.02.15002.10.0000.151</t>
  </si>
  <si>
    <t>953.2.02.15002.10.0000.151</t>
  </si>
  <si>
    <t>Субвенции бюджетам на выполнение передаваемых полномочий субъектов Российской Федерации</t>
  </si>
  <si>
    <t>000.2.02.30024.00.0000.151</t>
  </si>
  <si>
    <t>Субвенции бюджетам сельских поселений на выполнение передаваемых полномочий субъектов Российской Федерации</t>
  </si>
  <si>
    <t>000.2.02.30024.10.0000.151</t>
  </si>
  <si>
    <t>953.2.02.30024.10.0000.151</t>
  </si>
  <si>
    <t>"Об утверждении отчета об исполнении бюджета Кидышевского сельского поселения за 2018 год"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</si>
</sst>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?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.5"/>
      <name val="Times New Roman"/>
      <family val="1"/>
    </font>
    <font>
      <sz val="10"/>
      <name val="Times New Roman"/>
      <family val="1"/>
    </font>
    <font>
      <b/>
      <sz val="8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Arial Cyr"/>
      <family val="0"/>
    </font>
    <font>
      <sz val="7"/>
      <name val="Times New Roman"/>
      <family val="1"/>
    </font>
    <font>
      <b/>
      <sz val="7"/>
      <name val="Times New Roman"/>
      <family val="1"/>
    </font>
    <font>
      <sz val="7"/>
      <name val="Arial Cyr"/>
      <family val="0"/>
    </font>
    <font>
      <b/>
      <sz val="8"/>
      <name val="Arial cyr"/>
      <family val="0"/>
    </font>
    <font>
      <b/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7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Fill="1" applyAlignment="1">
      <alignment horizontal="right"/>
    </xf>
    <xf numFmtId="173" fontId="6" fillId="0" borderId="10" xfId="0" applyNumberFormat="1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" fontId="6" fillId="0" borderId="10" xfId="62" applyNumberFormat="1" applyFont="1" applyFill="1" applyBorder="1" applyAlignment="1">
      <alignment horizontal="right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/>
    </xf>
    <xf numFmtId="0" fontId="8" fillId="0" borderId="0" xfId="53" applyAlignment="1">
      <alignment/>
      <protection/>
    </xf>
    <xf numFmtId="49" fontId="8" fillId="0" borderId="0" xfId="53" applyNumberFormat="1" applyAlignment="1">
      <alignment/>
      <protection/>
    </xf>
    <xf numFmtId="0" fontId="5" fillId="0" borderId="0" xfId="53" applyFont="1" applyAlignment="1">
      <alignment horizontal="center" vertical="center" wrapText="1"/>
      <protection/>
    </xf>
    <xf numFmtId="0" fontId="8" fillId="0" borderId="0" xfId="53">
      <alignment/>
      <protection/>
    </xf>
    <xf numFmtId="0" fontId="6" fillId="0" borderId="0" xfId="53" applyFont="1" applyAlignment="1">
      <alignment/>
      <protection/>
    </xf>
    <xf numFmtId="49" fontId="6" fillId="0" borderId="0" xfId="53" applyNumberFormat="1" applyFont="1" applyAlignment="1">
      <alignment/>
      <protection/>
    </xf>
    <xf numFmtId="0" fontId="6" fillId="0" borderId="0" xfId="53" applyFont="1" applyAlignment="1">
      <alignment horizontal="right"/>
      <protection/>
    </xf>
    <xf numFmtId="0" fontId="6" fillId="0" borderId="0" xfId="54" applyFont="1" applyAlignment="1">
      <alignment/>
      <protection/>
    </xf>
    <xf numFmtId="49" fontId="6" fillId="0" borderId="0" xfId="54" applyNumberFormat="1" applyFont="1" applyAlignment="1">
      <alignment/>
      <protection/>
    </xf>
    <xf numFmtId="0" fontId="6" fillId="0" borderId="0" xfId="54" applyFont="1" applyAlignment="1">
      <alignment horizontal="right"/>
      <protection/>
    </xf>
    <xf numFmtId="0" fontId="7" fillId="0" borderId="10" xfId="54" applyFont="1" applyBorder="1" applyAlignment="1">
      <alignment horizontal="center" vertical="center" wrapText="1"/>
      <protection/>
    </xf>
    <xf numFmtId="49" fontId="7" fillId="0" borderId="10" xfId="54" applyNumberFormat="1" applyFont="1" applyBorder="1" applyAlignment="1">
      <alignment horizontal="center" vertical="center" wrapText="1"/>
      <protection/>
    </xf>
    <xf numFmtId="0" fontId="6" fillId="0" borderId="10" xfId="54" applyFont="1" applyBorder="1" applyAlignment="1">
      <alignment wrapText="1"/>
      <protection/>
    </xf>
    <xf numFmtId="49" fontId="6" fillId="0" borderId="10" xfId="54" applyNumberFormat="1" applyFont="1" applyBorder="1" applyAlignment="1">
      <alignment horizontal="center"/>
      <protection/>
    </xf>
    <xf numFmtId="4" fontId="6" fillId="0" borderId="10" xfId="54" applyNumberFormat="1" applyFont="1" applyBorder="1" applyAlignment="1">
      <alignment/>
      <protection/>
    </xf>
    <xf numFmtId="0" fontId="7" fillId="0" borderId="10" xfId="53" applyFont="1" applyBorder="1" applyAlignment="1">
      <alignment horizontal="center" vertical="center" wrapText="1"/>
      <protection/>
    </xf>
    <xf numFmtId="49" fontId="7" fillId="0" borderId="10" xfId="53" applyNumberFormat="1" applyFont="1" applyBorder="1" applyAlignment="1">
      <alignment horizontal="center" vertical="center" wrapText="1"/>
      <protection/>
    </xf>
    <xf numFmtId="0" fontId="6" fillId="0" borderId="10" xfId="53" applyFont="1" applyBorder="1" applyAlignment="1">
      <alignment wrapText="1"/>
      <protection/>
    </xf>
    <xf numFmtId="4" fontId="6" fillId="0" borderId="10" xfId="53" applyNumberFormat="1" applyFont="1" applyBorder="1" applyAlignment="1">
      <alignment/>
      <protection/>
    </xf>
    <xf numFmtId="49" fontId="6" fillId="0" borderId="10" xfId="53" applyNumberFormat="1" applyFont="1" applyBorder="1" applyAlignment="1">
      <alignment horizontal="center"/>
      <protection/>
    </xf>
    <xf numFmtId="0" fontId="6" fillId="0" borderId="0" xfId="0" applyFont="1" applyFill="1" applyAlignment="1">
      <alignment horizontal="right"/>
    </xf>
    <xf numFmtId="4" fontId="8" fillId="0" borderId="10" xfId="62" applyNumberFormat="1" applyFont="1" applyFill="1" applyBorder="1" applyAlignment="1">
      <alignment horizontal="right" vertical="center"/>
    </xf>
    <xf numFmtId="0" fontId="7" fillId="0" borderId="10" xfId="0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right" vertical="center" wrapText="1"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left" vertical="center" wrapText="1"/>
    </xf>
    <xf numFmtId="0" fontId="11" fillId="0" borderId="0" xfId="0" applyFont="1" applyAlignment="1">
      <alignment/>
    </xf>
    <xf numFmtId="4" fontId="0" fillId="0" borderId="0" xfId="0" applyNumberFormat="1" applyAlignment="1">
      <alignment/>
    </xf>
    <xf numFmtId="49" fontId="12" fillId="0" borderId="10" xfId="0" applyNumberFormat="1" applyFont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49" fontId="12" fillId="0" borderId="10" xfId="0" applyNumberFormat="1" applyFont="1" applyBorder="1" applyAlignment="1" applyProtection="1">
      <alignment horizontal="center" vertical="center"/>
      <protection/>
    </xf>
    <xf numFmtId="178" fontId="12" fillId="0" borderId="10" xfId="0" applyNumberFormat="1" applyFont="1" applyBorder="1" applyAlignment="1" applyProtection="1">
      <alignment horizontal="right" vertical="center" wrapText="1"/>
      <protection/>
    </xf>
    <xf numFmtId="178" fontId="8" fillId="0" borderId="10" xfId="0" applyNumberFormat="1" applyFont="1" applyBorder="1" applyAlignment="1" applyProtection="1">
      <alignment horizontal="right" vertical="center" wrapText="1"/>
      <protection/>
    </xf>
    <xf numFmtId="178" fontId="12" fillId="0" borderId="10" xfId="0" applyNumberFormat="1" applyFont="1" applyBorder="1" applyAlignment="1" applyProtection="1">
      <alignment horizontal="right" vertical="center"/>
      <protection/>
    </xf>
    <xf numFmtId="49" fontId="13" fillId="0" borderId="10" xfId="0" applyNumberFormat="1" applyFont="1" applyBorder="1" applyAlignment="1" applyProtection="1">
      <alignment horizontal="left" vertical="center" wrapText="1"/>
      <protection/>
    </xf>
    <xf numFmtId="173" fontId="13" fillId="0" borderId="10" xfId="0" applyNumberFormat="1" applyFont="1" applyBorder="1" applyAlignment="1" applyProtection="1">
      <alignment horizontal="left" vertical="center" wrapText="1"/>
      <protection/>
    </xf>
    <xf numFmtId="173" fontId="11" fillId="0" borderId="10" xfId="0" applyNumberFormat="1" applyFont="1" applyBorder="1" applyAlignment="1" applyProtection="1">
      <alignment horizontal="left" vertical="center" wrapText="1"/>
      <protection/>
    </xf>
    <xf numFmtId="49" fontId="11" fillId="0" borderId="10" xfId="0" applyNumberFormat="1" applyFont="1" applyBorder="1" applyAlignment="1" applyProtection="1">
      <alignment horizontal="left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7" fillId="0" borderId="0" xfId="53" applyFont="1" applyAlignment="1">
      <alignment horizontal="center" wrapText="1"/>
      <protection/>
    </xf>
    <xf numFmtId="49" fontId="11" fillId="0" borderId="10" xfId="0" applyNumberFormat="1" applyFont="1" applyBorder="1" applyAlignment="1" applyProtection="1">
      <alignment horizontal="left" vertical="center" wrapText="1"/>
      <protection/>
    </xf>
    <xf numFmtId="49" fontId="12" fillId="0" borderId="10" xfId="0" applyNumberFormat="1" applyFont="1" applyBorder="1" applyAlignment="1" applyProtection="1">
      <alignment horizontal="right" vertical="center" wrapText="1"/>
      <protection/>
    </xf>
    <xf numFmtId="178" fontId="5" fillId="0" borderId="10" xfId="0" applyNumberFormat="1" applyFont="1" applyBorder="1" applyAlignment="1" applyProtection="1">
      <alignment horizontal="right" vertical="center" wrapText="1"/>
      <protection/>
    </xf>
    <xf numFmtId="49" fontId="31" fillId="0" borderId="10" xfId="0" applyNumberFormat="1" applyFont="1" applyBorder="1" applyAlignment="1" applyProtection="1">
      <alignment horizontal="left" vertical="center" wrapText="1"/>
      <protection/>
    </xf>
    <xf numFmtId="178" fontId="8" fillId="0" borderId="10" xfId="0" applyNumberFormat="1" applyFont="1" applyBorder="1" applyAlignment="1" applyProtection="1">
      <alignment horizontal="right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2009 год 69041 - Уйский МР Форма 42803g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4"/>
  <sheetViews>
    <sheetView showGridLines="0" zoomScalePageLayoutView="0" workbookViewId="0" topLeftCell="A1">
      <selection activeCell="E14" sqref="E14"/>
    </sheetView>
  </sheetViews>
  <sheetFormatPr defaultColWidth="9.00390625" defaultRowHeight="12.75" customHeight="1"/>
  <cols>
    <col min="1" max="1" width="44.75390625" style="0" customWidth="1"/>
    <col min="2" max="2" width="27.875" style="0" customWidth="1"/>
    <col min="3" max="8" width="16.75390625" style="0" customWidth="1"/>
  </cols>
  <sheetData>
    <row r="1" spans="1:3" ht="12.75" customHeight="1">
      <c r="A1" s="8"/>
      <c r="B1" s="8"/>
      <c r="C1" s="3" t="s">
        <v>5</v>
      </c>
    </row>
    <row r="2" spans="1:3" ht="12.75" customHeight="1">
      <c r="A2" s="8"/>
      <c r="B2" s="8"/>
      <c r="C2" s="15" t="s">
        <v>23</v>
      </c>
    </row>
    <row r="3" spans="1:3" ht="12.75" customHeight="1">
      <c r="A3" s="8"/>
      <c r="B3" s="8"/>
      <c r="C3" s="15" t="s">
        <v>24</v>
      </c>
    </row>
    <row r="4" spans="1:3" ht="12.75" customHeight="1">
      <c r="A4" s="8"/>
      <c r="B4" s="8"/>
      <c r="C4" s="15" t="s">
        <v>182</v>
      </c>
    </row>
    <row r="5" spans="1:3" ht="12.75" customHeight="1">
      <c r="A5" s="1"/>
      <c r="B5" s="2"/>
      <c r="C5" s="15" t="s">
        <v>183</v>
      </c>
    </row>
    <row r="6" spans="1:3" ht="15" customHeight="1">
      <c r="A6" s="49" t="s">
        <v>184</v>
      </c>
      <c r="B6" s="49"/>
      <c r="C6" s="49"/>
    </row>
    <row r="7" spans="1:3" ht="12.75" customHeight="1">
      <c r="A7" s="1"/>
      <c r="B7" s="2"/>
      <c r="C7" s="29" t="s">
        <v>25</v>
      </c>
    </row>
    <row r="8" spans="1:3" ht="12.75">
      <c r="A8" s="48" t="s">
        <v>1</v>
      </c>
      <c r="B8" s="48" t="s">
        <v>2</v>
      </c>
      <c r="C8" s="48" t="s">
        <v>3</v>
      </c>
    </row>
    <row r="9" spans="1:3" ht="16.5" customHeight="1">
      <c r="A9" s="48"/>
      <c r="B9" s="48"/>
      <c r="C9" s="48"/>
    </row>
    <row r="10" spans="1:3" ht="12.75">
      <c r="A10" s="7" t="s">
        <v>4</v>
      </c>
      <c r="B10" s="5"/>
      <c r="C10" s="30">
        <f>C11+C12+C13+C14+C15+C16+C17+C18+C19+C20+C21+C22+C23</f>
        <v>6743302.899999999</v>
      </c>
    </row>
    <row r="11" spans="1:3" ht="78.75">
      <c r="A11" s="4" t="s">
        <v>6</v>
      </c>
      <c r="B11" s="5" t="s">
        <v>66</v>
      </c>
      <c r="C11" s="6">
        <v>65167.32</v>
      </c>
    </row>
    <row r="12" spans="1:3" ht="12.75">
      <c r="A12" s="7" t="s">
        <v>7</v>
      </c>
      <c r="B12" s="5" t="s">
        <v>67</v>
      </c>
      <c r="C12" s="6">
        <v>185768.06</v>
      </c>
    </row>
    <row r="13" spans="1:3" ht="33.75">
      <c r="A13" s="7" t="s">
        <v>27</v>
      </c>
      <c r="B13" s="5" t="s">
        <v>31</v>
      </c>
      <c r="C13" s="6">
        <v>106130.99</v>
      </c>
    </row>
    <row r="14" spans="1:3" ht="56.25">
      <c r="A14" s="7" t="s">
        <v>29</v>
      </c>
      <c r="B14" s="5" t="s">
        <v>68</v>
      </c>
      <c r="C14" s="6">
        <v>509407.41</v>
      </c>
    </row>
    <row r="15" spans="1:3" ht="56.25">
      <c r="A15" s="7" t="s">
        <v>65</v>
      </c>
      <c r="B15" s="5" t="s">
        <v>69</v>
      </c>
      <c r="C15" s="6">
        <v>491407.5</v>
      </c>
    </row>
    <row r="16" spans="1:3" ht="45">
      <c r="A16" s="7" t="s">
        <v>8</v>
      </c>
      <c r="B16" s="5" t="s">
        <v>32</v>
      </c>
      <c r="C16" s="6">
        <v>5600</v>
      </c>
    </row>
    <row r="17" spans="1:3" ht="22.5">
      <c r="A17" s="7" t="s">
        <v>72</v>
      </c>
      <c r="B17" s="5" t="s">
        <v>74</v>
      </c>
      <c r="C17" s="6">
        <v>23297.32</v>
      </c>
    </row>
    <row r="18" spans="1:3" ht="22.5">
      <c r="A18" s="7" t="s">
        <v>0</v>
      </c>
      <c r="B18" s="5" t="s">
        <v>185</v>
      </c>
      <c r="C18" s="6">
        <v>906000</v>
      </c>
    </row>
    <row r="19" spans="1:3" ht="22.5">
      <c r="A19" s="7" t="s">
        <v>37</v>
      </c>
      <c r="B19" s="5" t="s">
        <v>186</v>
      </c>
      <c r="C19" s="6">
        <v>166642</v>
      </c>
    </row>
    <row r="20" spans="1:3" ht="12.75">
      <c r="A20" s="7" t="s">
        <v>161</v>
      </c>
      <c r="B20" s="5" t="s">
        <v>73</v>
      </c>
      <c r="C20" s="6">
        <v>1639331</v>
      </c>
    </row>
    <row r="21" spans="1:3" ht="22.5">
      <c r="A21" s="7" t="s">
        <v>188</v>
      </c>
      <c r="B21" s="5" t="s">
        <v>189</v>
      </c>
      <c r="C21" s="6">
        <v>260</v>
      </c>
    </row>
    <row r="22" spans="1:3" ht="33.75">
      <c r="A22" s="7" t="s">
        <v>33</v>
      </c>
      <c r="B22" s="5" t="s">
        <v>187</v>
      </c>
      <c r="C22" s="6">
        <v>108500</v>
      </c>
    </row>
    <row r="23" spans="1:3" ht="56.25">
      <c r="A23" s="7" t="s">
        <v>34</v>
      </c>
      <c r="B23" s="5" t="s">
        <v>35</v>
      </c>
      <c r="C23" s="6">
        <v>2535791.3</v>
      </c>
    </row>
    <row r="24" ht="12.75" customHeight="1">
      <c r="C24" s="37"/>
    </row>
  </sheetData>
  <sheetProtection/>
  <mergeCells count="4">
    <mergeCell ref="C8:C9"/>
    <mergeCell ref="A8:A9"/>
    <mergeCell ref="B8:B9"/>
    <mergeCell ref="A6:C6"/>
  </mergeCells>
  <printOptions/>
  <pageMargins left="0.5905511811023623" right="0.31496062992125984" top="0.1968503937007874" bottom="0.15748031496062992" header="0" footer="0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96"/>
  <sheetViews>
    <sheetView showGridLines="0" zoomScalePageLayoutView="0" workbookViewId="0" topLeftCell="A40">
      <selection activeCell="C97" sqref="C97"/>
    </sheetView>
  </sheetViews>
  <sheetFormatPr defaultColWidth="9.00390625" defaultRowHeight="12.75" customHeight="1"/>
  <cols>
    <col min="1" max="1" width="44.75390625" style="36" customWidth="1"/>
    <col min="2" max="2" width="27.875" style="0" customWidth="1"/>
    <col min="3" max="8" width="16.75390625" style="0" customWidth="1"/>
  </cols>
  <sheetData>
    <row r="1" spans="1:3" ht="12.75" customHeight="1">
      <c r="A1" s="33"/>
      <c r="B1" s="8"/>
      <c r="C1" s="3" t="s">
        <v>36</v>
      </c>
    </row>
    <row r="2" spans="1:3" ht="12.75" customHeight="1">
      <c r="A2" s="33"/>
      <c r="B2" s="8"/>
      <c r="C2" s="15" t="s">
        <v>23</v>
      </c>
    </row>
    <row r="3" spans="1:3" ht="12.75" customHeight="1">
      <c r="A3" s="33"/>
      <c r="B3" s="8"/>
      <c r="C3" s="15" t="s">
        <v>24</v>
      </c>
    </row>
    <row r="4" spans="1:3" ht="12.75" customHeight="1">
      <c r="A4" s="50" t="s">
        <v>180</v>
      </c>
      <c r="B4" s="50"/>
      <c r="C4" s="50"/>
    </row>
    <row r="5" spans="1:3" ht="12.75" customHeight="1">
      <c r="A5" s="34"/>
      <c r="B5" s="2"/>
      <c r="C5" s="15" t="s">
        <v>183</v>
      </c>
    </row>
    <row r="6" spans="1:3" ht="24" customHeight="1">
      <c r="A6" s="53" t="s">
        <v>181</v>
      </c>
      <c r="B6" s="53"/>
      <c r="C6" s="53"/>
    </row>
    <row r="7" spans="1:3" ht="12.75" customHeight="1">
      <c r="A7" s="34"/>
      <c r="B7" s="2"/>
      <c r="C7" s="29" t="s">
        <v>25</v>
      </c>
    </row>
    <row r="8" spans="1:3" ht="12.75">
      <c r="A8" s="52" t="s">
        <v>1</v>
      </c>
      <c r="B8" s="51" t="s">
        <v>10</v>
      </c>
      <c r="C8" s="51" t="s">
        <v>3</v>
      </c>
    </row>
    <row r="9" spans="1:3" ht="16.5" customHeight="1">
      <c r="A9" s="52"/>
      <c r="B9" s="51"/>
      <c r="C9" s="51"/>
    </row>
    <row r="10" spans="1:3" ht="16.5" customHeight="1">
      <c r="A10" s="35" t="s">
        <v>62</v>
      </c>
      <c r="B10" s="31"/>
      <c r="C10" s="32">
        <f>C96</f>
        <v>6743302.899999999</v>
      </c>
    </row>
    <row r="11" spans="1:3" ht="16.5" customHeight="1">
      <c r="A11" s="44" t="s">
        <v>11</v>
      </c>
      <c r="B11" s="38" t="s">
        <v>77</v>
      </c>
      <c r="C11" s="41">
        <f>C12+C25+C35+C60+C64</f>
        <v>1386778.5999999999</v>
      </c>
    </row>
    <row r="12" spans="1:3" ht="12.75">
      <c r="A12" s="44" t="s">
        <v>12</v>
      </c>
      <c r="B12" s="38" t="s">
        <v>78</v>
      </c>
      <c r="C12" s="41">
        <f>C13</f>
        <v>65167.32</v>
      </c>
    </row>
    <row r="13" spans="1:3" ht="12.75">
      <c r="A13" s="44" t="s">
        <v>13</v>
      </c>
      <c r="B13" s="38" t="s">
        <v>79</v>
      </c>
      <c r="C13" s="41">
        <v>65167.32</v>
      </c>
    </row>
    <row r="14" spans="1:3" ht="45">
      <c r="A14" s="45" t="s">
        <v>80</v>
      </c>
      <c r="B14" s="38" t="s">
        <v>81</v>
      </c>
      <c r="C14" s="41">
        <v>65137.32</v>
      </c>
    </row>
    <row r="15" spans="1:3" ht="48.75">
      <c r="A15" s="46" t="s">
        <v>80</v>
      </c>
      <c r="B15" s="39" t="s">
        <v>82</v>
      </c>
      <c r="C15" s="42"/>
    </row>
    <row r="16" spans="1:3" ht="63">
      <c r="A16" s="45" t="s">
        <v>83</v>
      </c>
      <c r="B16" s="38" t="s">
        <v>84</v>
      </c>
      <c r="C16" s="41">
        <f>C17</f>
        <v>65128.51</v>
      </c>
    </row>
    <row r="17" spans="1:3" ht="68.25">
      <c r="A17" s="46" t="s">
        <v>83</v>
      </c>
      <c r="B17" s="39" t="s">
        <v>85</v>
      </c>
      <c r="C17" s="42">
        <v>65128.51</v>
      </c>
    </row>
    <row r="18" spans="1:3" ht="54">
      <c r="A18" s="45" t="s">
        <v>86</v>
      </c>
      <c r="B18" s="38" t="s">
        <v>87</v>
      </c>
      <c r="C18" s="41">
        <f>C19</f>
        <v>-17.37</v>
      </c>
    </row>
    <row r="19" spans="1:3" ht="48.75">
      <c r="A19" s="46" t="s">
        <v>86</v>
      </c>
      <c r="B19" s="39" t="s">
        <v>88</v>
      </c>
      <c r="C19" s="42">
        <v>-17.37</v>
      </c>
    </row>
    <row r="20" spans="1:3" ht="63">
      <c r="A20" s="45" t="s">
        <v>89</v>
      </c>
      <c r="B20" s="38" t="s">
        <v>90</v>
      </c>
      <c r="C20" s="41">
        <f>C21</f>
        <v>26.18</v>
      </c>
    </row>
    <row r="21" spans="1:3" ht="68.25">
      <c r="A21" s="46" t="s">
        <v>89</v>
      </c>
      <c r="B21" s="39" t="s">
        <v>91</v>
      </c>
      <c r="C21" s="42">
        <v>26.18</v>
      </c>
    </row>
    <row r="22" spans="1:3" ht="63">
      <c r="A22" s="45" t="s">
        <v>92</v>
      </c>
      <c r="B22" s="38" t="s">
        <v>93</v>
      </c>
      <c r="C22" s="41">
        <f>C24</f>
        <v>30</v>
      </c>
    </row>
    <row r="23" spans="1:3" ht="81">
      <c r="A23" s="45" t="s">
        <v>94</v>
      </c>
      <c r="B23" s="38" t="s">
        <v>95</v>
      </c>
      <c r="C23" s="41">
        <f>C24</f>
        <v>30</v>
      </c>
    </row>
    <row r="24" spans="1:3" ht="87.75">
      <c r="A24" s="46" t="s">
        <v>94</v>
      </c>
      <c r="B24" s="39" t="s">
        <v>96</v>
      </c>
      <c r="C24" s="42">
        <v>30</v>
      </c>
    </row>
    <row r="25" spans="1:3" ht="12.75">
      <c r="A25" s="44" t="s">
        <v>14</v>
      </c>
      <c r="B25" s="38" t="s">
        <v>97</v>
      </c>
      <c r="C25" s="41">
        <f>C26</f>
        <v>185768.06</v>
      </c>
    </row>
    <row r="26" spans="1:3" ht="12.75">
      <c r="A26" s="44" t="s">
        <v>7</v>
      </c>
      <c r="B26" s="38" t="s">
        <v>98</v>
      </c>
      <c r="C26" s="41">
        <f>C27</f>
        <v>185768.06</v>
      </c>
    </row>
    <row r="27" spans="1:3" ht="12.75">
      <c r="A27" s="44" t="s">
        <v>7</v>
      </c>
      <c r="B27" s="38" t="s">
        <v>99</v>
      </c>
      <c r="C27" s="41">
        <f>C29+C31+C33</f>
        <v>185768.06</v>
      </c>
    </row>
    <row r="28" spans="1:3" ht="12.75">
      <c r="A28" s="47" t="s">
        <v>7</v>
      </c>
      <c r="B28" s="39" t="s">
        <v>100</v>
      </c>
      <c r="C28" s="42">
        <v>185618.06</v>
      </c>
    </row>
    <row r="29" spans="1:3" ht="27">
      <c r="A29" s="44" t="s">
        <v>101</v>
      </c>
      <c r="B29" s="38" t="s">
        <v>102</v>
      </c>
      <c r="C29" s="41">
        <f>C30</f>
        <v>183451.5</v>
      </c>
    </row>
    <row r="30" spans="1:3" ht="29.25">
      <c r="A30" s="47" t="s">
        <v>101</v>
      </c>
      <c r="B30" s="39" t="s">
        <v>103</v>
      </c>
      <c r="C30" s="42">
        <v>183451.5</v>
      </c>
    </row>
    <row r="31" spans="1:3" ht="18">
      <c r="A31" s="44" t="s">
        <v>104</v>
      </c>
      <c r="B31" s="38" t="s">
        <v>105</v>
      </c>
      <c r="C31" s="41">
        <f>C32</f>
        <v>2166.56</v>
      </c>
    </row>
    <row r="32" spans="1:3" ht="19.5">
      <c r="A32" s="47" t="s">
        <v>104</v>
      </c>
      <c r="B32" s="39" t="s">
        <v>106</v>
      </c>
      <c r="C32" s="42">
        <v>2166.56</v>
      </c>
    </row>
    <row r="33" spans="1:3" ht="18">
      <c r="A33" s="44" t="s">
        <v>190</v>
      </c>
      <c r="B33" s="38" t="s">
        <v>105</v>
      </c>
      <c r="C33" s="56" t="s">
        <v>192</v>
      </c>
    </row>
    <row r="34" spans="1:3" ht="19.5">
      <c r="A34" s="55" t="s">
        <v>190</v>
      </c>
      <c r="B34" s="39" t="s">
        <v>191</v>
      </c>
      <c r="C34" s="42">
        <v>150</v>
      </c>
    </row>
    <row r="35" spans="1:3" ht="12.75">
      <c r="A35" s="44" t="s">
        <v>15</v>
      </c>
      <c r="B35" s="38" t="s">
        <v>107</v>
      </c>
      <c r="C35" s="41">
        <v>1106945.9</v>
      </c>
    </row>
    <row r="36" spans="1:3" ht="12.75">
      <c r="A36" s="44" t="s">
        <v>26</v>
      </c>
      <c r="B36" s="38" t="s">
        <v>108</v>
      </c>
      <c r="C36" s="41">
        <v>106130.99</v>
      </c>
    </row>
    <row r="37" spans="1:3" ht="27">
      <c r="A37" s="44" t="s">
        <v>109</v>
      </c>
      <c r="B37" s="38" t="s">
        <v>110</v>
      </c>
      <c r="C37" s="41">
        <f>C38</f>
        <v>106130.99</v>
      </c>
    </row>
    <row r="38" spans="1:3" ht="29.25">
      <c r="A38" s="47" t="s">
        <v>109</v>
      </c>
      <c r="B38" s="39" t="s">
        <v>111</v>
      </c>
      <c r="C38" s="42">
        <f>C39+C41</f>
        <v>106130.99</v>
      </c>
    </row>
    <row r="39" spans="1:3" ht="45">
      <c r="A39" s="44" t="s">
        <v>112</v>
      </c>
      <c r="B39" s="38" t="s">
        <v>113</v>
      </c>
      <c r="C39" s="41">
        <f>C40</f>
        <v>101720.55</v>
      </c>
    </row>
    <row r="40" spans="1:3" ht="48.75">
      <c r="A40" s="47" t="s">
        <v>112</v>
      </c>
      <c r="B40" s="39" t="s">
        <v>114</v>
      </c>
      <c r="C40" s="42">
        <v>101720.55</v>
      </c>
    </row>
    <row r="41" spans="1:3" ht="36">
      <c r="A41" s="44" t="s">
        <v>115</v>
      </c>
      <c r="B41" s="38" t="s">
        <v>116</v>
      </c>
      <c r="C41" s="41">
        <f>C42</f>
        <v>4410.44</v>
      </c>
    </row>
    <row r="42" spans="1:3" ht="29.25">
      <c r="A42" s="47" t="s">
        <v>115</v>
      </c>
      <c r="B42" s="39" t="s">
        <v>117</v>
      </c>
      <c r="C42" s="42">
        <v>4410.44</v>
      </c>
    </row>
    <row r="43" spans="1:3" ht="12.75">
      <c r="A43" s="44" t="s">
        <v>28</v>
      </c>
      <c r="B43" s="38" t="s">
        <v>118</v>
      </c>
      <c r="C43" s="41">
        <v>1062320.52</v>
      </c>
    </row>
    <row r="44" spans="1:3" ht="12.75">
      <c r="A44" s="44" t="s">
        <v>70</v>
      </c>
      <c r="B44" s="38" t="s">
        <v>119</v>
      </c>
      <c r="C44" s="41">
        <f>C45</f>
        <v>509407.41000000003</v>
      </c>
    </row>
    <row r="45" spans="1:3" ht="18">
      <c r="A45" s="44" t="s">
        <v>120</v>
      </c>
      <c r="B45" s="38" t="s">
        <v>121</v>
      </c>
      <c r="C45" s="41">
        <f>C46</f>
        <v>509407.41000000003</v>
      </c>
    </row>
    <row r="46" spans="1:3" ht="19.5">
      <c r="A46" s="47" t="s">
        <v>120</v>
      </c>
      <c r="B46" s="39" t="s">
        <v>122</v>
      </c>
      <c r="C46" s="42">
        <f>C47+C49+C51</f>
        <v>509407.41000000003</v>
      </c>
    </row>
    <row r="47" spans="1:3" ht="35.25" customHeight="1">
      <c r="A47" s="44" t="s">
        <v>123</v>
      </c>
      <c r="B47" s="38" t="s">
        <v>124</v>
      </c>
      <c r="C47" s="41">
        <f>C48</f>
        <v>507609.17</v>
      </c>
    </row>
    <row r="48" spans="1:3" ht="39" customHeight="1">
      <c r="A48" s="47" t="s">
        <v>123</v>
      </c>
      <c r="B48" s="39" t="s">
        <v>125</v>
      </c>
      <c r="C48" s="42">
        <v>507609.17</v>
      </c>
    </row>
    <row r="49" spans="1:3" ht="27" customHeight="1">
      <c r="A49" s="44" t="s">
        <v>126</v>
      </c>
      <c r="B49" s="38" t="s">
        <v>127</v>
      </c>
      <c r="C49" s="41">
        <f>C50</f>
        <v>468.09</v>
      </c>
    </row>
    <row r="50" spans="1:3" ht="35.25" customHeight="1">
      <c r="A50" s="47" t="s">
        <v>126</v>
      </c>
      <c r="B50" s="39" t="s">
        <v>128</v>
      </c>
      <c r="C50" s="42">
        <v>468.09</v>
      </c>
    </row>
    <row r="51" spans="1:3" ht="35.25" customHeight="1">
      <c r="A51" s="44" t="s">
        <v>195</v>
      </c>
      <c r="B51" s="38" t="s">
        <v>193</v>
      </c>
      <c r="C51" s="57">
        <f>C52</f>
        <v>1330.15</v>
      </c>
    </row>
    <row r="52" spans="1:3" ht="39" customHeight="1">
      <c r="A52" s="47" t="s">
        <v>196</v>
      </c>
      <c r="B52" s="39" t="s">
        <v>194</v>
      </c>
      <c r="C52" s="42">
        <v>1330.15</v>
      </c>
    </row>
    <row r="53" spans="1:3" ht="19.5" customHeight="1">
      <c r="A53" s="44" t="s">
        <v>71</v>
      </c>
      <c r="B53" s="38" t="s">
        <v>129</v>
      </c>
      <c r="C53" s="41">
        <f>C54</f>
        <v>491407.5</v>
      </c>
    </row>
    <row r="54" spans="1:3" ht="21" customHeight="1">
      <c r="A54" s="44" t="s">
        <v>130</v>
      </c>
      <c r="B54" s="38" t="s">
        <v>131</v>
      </c>
      <c r="C54" s="41">
        <f>C55</f>
        <v>491407.5</v>
      </c>
    </row>
    <row r="55" spans="1:3" ht="24" customHeight="1">
      <c r="A55" s="47" t="s">
        <v>130</v>
      </c>
      <c r="B55" s="39" t="s">
        <v>132</v>
      </c>
      <c r="C55" s="42">
        <f>C57+C59</f>
        <v>491407.5</v>
      </c>
    </row>
    <row r="56" spans="1:3" ht="41.25" customHeight="1">
      <c r="A56" s="44" t="s">
        <v>133</v>
      </c>
      <c r="B56" s="38" t="s">
        <v>134</v>
      </c>
      <c r="C56" s="41">
        <f>C57</f>
        <v>475706.37</v>
      </c>
    </row>
    <row r="57" spans="1:3" ht="42.75" customHeight="1">
      <c r="A57" s="47" t="s">
        <v>133</v>
      </c>
      <c r="B57" s="39" t="s">
        <v>135</v>
      </c>
      <c r="C57" s="42">
        <v>475706.37</v>
      </c>
    </row>
    <row r="58" spans="1:3" ht="24" customHeight="1">
      <c r="A58" s="44" t="s">
        <v>136</v>
      </c>
      <c r="B58" s="38" t="s">
        <v>137</v>
      </c>
      <c r="C58" s="41">
        <f>C59</f>
        <v>15701.13</v>
      </c>
    </row>
    <row r="59" spans="1:3" ht="29.25">
      <c r="A59" s="47" t="s">
        <v>136</v>
      </c>
      <c r="B59" s="39" t="s">
        <v>138</v>
      </c>
      <c r="C59" s="42">
        <v>15701.13</v>
      </c>
    </row>
    <row r="60" spans="1:3" ht="15.75" customHeight="1">
      <c r="A60" s="44" t="s">
        <v>16</v>
      </c>
      <c r="B60" s="38" t="s">
        <v>139</v>
      </c>
      <c r="C60" s="41">
        <f>C61</f>
        <v>5600</v>
      </c>
    </row>
    <row r="61" spans="1:3" ht="30.75" customHeight="1">
      <c r="A61" s="44" t="s">
        <v>30</v>
      </c>
      <c r="B61" s="38" t="s">
        <v>140</v>
      </c>
      <c r="C61" s="41">
        <f>C62</f>
        <v>5600</v>
      </c>
    </row>
    <row r="62" spans="1:3" ht="46.5" customHeight="1">
      <c r="A62" s="45" t="s">
        <v>141</v>
      </c>
      <c r="B62" s="38" t="s">
        <v>142</v>
      </c>
      <c r="C62" s="41">
        <f>C63</f>
        <v>5600</v>
      </c>
    </row>
    <row r="63" spans="1:3" ht="46.5" customHeight="1">
      <c r="A63" s="46" t="s">
        <v>141</v>
      </c>
      <c r="B63" s="39" t="s">
        <v>143</v>
      </c>
      <c r="C63" s="42">
        <v>5600</v>
      </c>
    </row>
    <row r="64" spans="1:3" ht="22.5" customHeight="1">
      <c r="A64" s="44" t="s">
        <v>144</v>
      </c>
      <c r="B64" s="38" t="s">
        <v>145</v>
      </c>
      <c r="C64" s="41">
        <f>C65+C69</f>
        <v>23297.32</v>
      </c>
    </row>
    <row r="65" spans="1:3" ht="27" customHeight="1">
      <c r="A65" s="58" t="s">
        <v>201</v>
      </c>
      <c r="B65" s="38" t="s">
        <v>146</v>
      </c>
      <c r="C65" s="41">
        <f>C66</f>
        <v>4097.32</v>
      </c>
    </row>
    <row r="66" spans="1:3" ht="22.5" customHeight="1">
      <c r="A66" s="58" t="s">
        <v>200</v>
      </c>
      <c r="B66" s="38" t="s">
        <v>198</v>
      </c>
      <c r="C66" s="41">
        <f>C67</f>
        <v>4097.32</v>
      </c>
    </row>
    <row r="67" spans="1:3" ht="27" customHeight="1">
      <c r="A67" s="55" t="s">
        <v>200</v>
      </c>
      <c r="B67" s="39" t="s">
        <v>199</v>
      </c>
      <c r="C67" s="59">
        <v>4097.32</v>
      </c>
    </row>
    <row r="68" spans="1:3" ht="22.5" customHeight="1">
      <c r="A68" s="44" t="s">
        <v>197</v>
      </c>
      <c r="B68" s="38" t="s">
        <v>146</v>
      </c>
      <c r="C68" s="41">
        <v>1820.04</v>
      </c>
    </row>
    <row r="69" spans="1:3" ht="22.5" customHeight="1">
      <c r="A69" s="44" t="s">
        <v>147</v>
      </c>
      <c r="B69" s="38" t="s">
        <v>148</v>
      </c>
      <c r="C69" s="41">
        <f>C70</f>
        <v>19200</v>
      </c>
    </row>
    <row r="70" spans="1:3" ht="12.75" customHeight="1">
      <c r="A70" s="44" t="s">
        <v>149</v>
      </c>
      <c r="B70" s="38" t="s">
        <v>150</v>
      </c>
      <c r="C70" s="41">
        <f>C71</f>
        <v>19200</v>
      </c>
    </row>
    <row r="71" spans="1:3" ht="12.75" customHeight="1">
      <c r="A71" s="47" t="s">
        <v>149</v>
      </c>
      <c r="B71" s="39" t="s">
        <v>151</v>
      </c>
      <c r="C71" s="42">
        <v>19200</v>
      </c>
    </row>
    <row r="72" spans="1:3" ht="18" customHeight="1">
      <c r="A72" s="44" t="s">
        <v>17</v>
      </c>
      <c r="B72" s="38" t="s">
        <v>152</v>
      </c>
      <c r="C72" s="41">
        <f>C73</f>
        <v>5356524.3</v>
      </c>
    </row>
    <row r="73" spans="1:3" ht="18" customHeight="1">
      <c r="A73" s="44" t="s">
        <v>18</v>
      </c>
      <c r="B73" s="38" t="s">
        <v>153</v>
      </c>
      <c r="C73" s="41">
        <f>C74+C81+C85+C92</f>
        <v>5356524.3</v>
      </c>
    </row>
    <row r="74" spans="1:3" ht="18" customHeight="1">
      <c r="A74" s="44" t="s">
        <v>19</v>
      </c>
      <c r="B74" s="38" t="s">
        <v>154</v>
      </c>
      <c r="C74" s="41">
        <f>C76+C78</f>
        <v>1072642</v>
      </c>
    </row>
    <row r="75" spans="1:3" ht="18" customHeight="1">
      <c r="A75" s="44" t="s">
        <v>155</v>
      </c>
      <c r="B75" s="38" t="s">
        <v>202</v>
      </c>
      <c r="C75" s="41">
        <f>C76</f>
        <v>906000</v>
      </c>
    </row>
    <row r="76" spans="1:3" ht="18" customHeight="1">
      <c r="A76" s="44" t="s">
        <v>156</v>
      </c>
      <c r="B76" s="38" t="s">
        <v>203</v>
      </c>
      <c r="C76" s="41">
        <f>C77</f>
        <v>906000</v>
      </c>
    </row>
    <row r="77" spans="1:3" ht="18" customHeight="1">
      <c r="A77" s="47" t="s">
        <v>156</v>
      </c>
      <c r="B77" s="39" t="s">
        <v>204</v>
      </c>
      <c r="C77" s="42">
        <v>906000</v>
      </c>
    </row>
    <row r="78" spans="1:3" ht="18" customHeight="1">
      <c r="A78" s="44" t="s">
        <v>157</v>
      </c>
      <c r="B78" s="38" t="s">
        <v>205</v>
      </c>
      <c r="C78" s="41">
        <f>C79</f>
        <v>166642</v>
      </c>
    </row>
    <row r="79" spans="1:3" ht="18" customHeight="1">
      <c r="A79" s="44" t="s">
        <v>158</v>
      </c>
      <c r="B79" s="38" t="s">
        <v>206</v>
      </c>
      <c r="C79" s="41">
        <f>C80</f>
        <v>166642</v>
      </c>
    </row>
    <row r="80" spans="1:3" ht="18" customHeight="1">
      <c r="A80" s="47" t="s">
        <v>158</v>
      </c>
      <c r="B80" s="39" t="s">
        <v>207</v>
      </c>
      <c r="C80" s="42">
        <v>166642</v>
      </c>
    </row>
    <row r="81" spans="1:3" ht="18" customHeight="1">
      <c r="A81" s="44" t="s">
        <v>159</v>
      </c>
      <c r="B81" s="38" t="s">
        <v>160</v>
      </c>
      <c r="C81" s="41">
        <f>C82</f>
        <v>1639331</v>
      </c>
    </row>
    <row r="82" spans="1:3" ht="18" customHeight="1">
      <c r="A82" s="44" t="s">
        <v>161</v>
      </c>
      <c r="B82" s="38" t="s">
        <v>162</v>
      </c>
      <c r="C82" s="41">
        <f>C83</f>
        <v>1639331</v>
      </c>
    </row>
    <row r="83" spans="1:3" ht="18" customHeight="1">
      <c r="A83" s="44" t="s">
        <v>163</v>
      </c>
      <c r="B83" s="38" t="s">
        <v>164</v>
      </c>
      <c r="C83" s="41">
        <f>C84</f>
        <v>1639331</v>
      </c>
    </row>
    <row r="84" spans="1:3" ht="18" customHeight="1">
      <c r="A84" s="47" t="s">
        <v>163</v>
      </c>
      <c r="B84" s="39" t="s">
        <v>165</v>
      </c>
      <c r="C84" s="42">
        <v>1639331</v>
      </c>
    </row>
    <row r="85" spans="1:3" ht="18" customHeight="1">
      <c r="A85" s="44" t="s">
        <v>166</v>
      </c>
      <c r="B85" s="38" t="s">
        <v>167</v>
      </c>
      <c r="C85" s="41">
        <f>C86+C89</f>
        <v>108760</v>
      </c>
    </row>
    <row r="86" spans="1:3" ht="18" customHeight="1">
      <c r="A86" s="44" t="s">
        <v>208</v>
      </c>
      <c r="B86" s="38" t="s">
        <v>209</v>
      </c>
      <c r="C86" s="41">
        <f>C87</f>
        <v>260</v>
      </c>
    </row>
    <row r="87" spans="1:3" ht="18" customHeight="1">
      <c r="A87" s="44" t="s">
        <v>210</v>
      </c>
      <c r="B87" s="38" t="s">
        <v>211</v>
      </c>
      <c r="C87" s="41">
        <f>C88</f>
        <v>260</v>
      </c>
    </row>
    <row r="88" spans="1:3" ht="18" customHeight="1">
      <c r="A88" s="55" t="s">
        <v>210</v>
      </c>
      <c r="B88" s="60" t="s">
        <v>212</v>
      </c>
      <c r="C88" s="59">
        <v>260</v>
      </c>
    </row>
    <row r="89" spans="1:3" ht="18" customHeight="1">
      <c r="A89" s="44" t="s">
        <v>168</v>
      </c>
      <c r="B89" s="38" t="s">
        <v>169</v>
      </c>
      <c r="C89" s="41">
        <f>C90</f>
        <v>108500</v>
      </c>
    </row>
    <row r="90" spans="1:3" ht="18" customHeight="1">
      <c r="A90" s="44" t="s">
        <v>170</v>
      </c>
      <c r="B90" s="38" t="s">
        <v>171</v>
      </c>
      <c r="C90" s="41">
        <f>C91</f>
        <v>108500</v>
      </c>
    </row>
    <row r="91" spans="1:3" ht="18" customHeight="1">
      <c r="A91" s="47" t="s">
        <v>170</v>
      </c>
      <c r="B91" s="39" t="s">
        <v>172</v>
      </c>
      <c r="C91" s="42">
        <v>108500</v>
      </c>
    </row>
    <row r="92" spans="1:3" ht="18" customHeight="1">
      <c r="A92" s="44" t="s">
        <v>173</v>
      </c>
      <c r="B92" s="38" t="s">
        <v>174</v>
      </c>
      <c r="C92" s="41">
        <f>C93</f>
        <v>2535791.3</v>
      </c>
    </row>
    <row r="93" spans="1:3" ht="37.5" customHeight="1">
      <c r="A93" s="44" t="s">
        <v>175</v>
      </c>
      <c r="B93" s="38" t="s">
        <v>176</v>
      </c>
      <c r="C93" s="41">
        <f>C94</f>
        <v>2535791.3</v>
      </c>
    </row>
    <row r="94" spans="1:3" ht="45.75" customHeight="1">
      <c r="A94" s="44" t="s">
        <v>177</v>
      </c>
      <c r="B94" s="38" t="s">
        <v>178</v>
      </c>
      <c r="C94" s="41">
        <f>C95</f>
        <v>2535791.3</v>
      </c>
    </row>
    <row r="95" spans="1:3" ht="45" customHeight="1">
      <c r="A95" s="47" t="s">
        <v>177</v>
      </c>
      <c r="B95" s="39" t="s">
        <v>179</v>
      </c>
      <c r="C95" s="42">
        <v>2535791.3</v>
      </c>
    </row>
    <row r="96" spans="1:3" ht="12.75" customHeight="1">
      <c r="A96" s="44" t="s">
        <v>38</v>
      </c>
      <c r="B96" s="40"/>
      <c r="C96" s="43">
        <f>C72+C11</f>
        <v>6743302.899999999</v>
      </c>
    </row>
  </sheetData>
  <sheetProtection/>
  <mergeCells count="5">
    <mergeCell ref="A4:C4"/>
    <mergeCell ref="C8:C9"/>
    <mergeCell ref="A8:A9"/>
    <mergeCell ref="B8:B9"/>
    <mergeCell ref="A6:C6"/>
  </mergeCells>
  <printOptions/>
  <pageMargins left="0.5905511811023623" right="0.1968503937007874" top="0.15748031496062992" bottom="0.35433070866141736" header="0" footer="0"/>
  <pageSetup fitToHeight="0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2"/>
  <sheetViews>
    <sheetView zoomScalePageLayoutView="0" workbookViewId="0" topLeftCell="A1">
      <selection activeCell="E9" sqref="E9"/>
    </sheetView>
  </sheetViews>
  <sheetFormatPr defaultColWidth="8.00390625" defaultRowHeight="12.75"/>
  <cols>
    <col min="1" max="1" width="37.375" style="9" customWidth="1"/>
    <col min="2" max="2" width="34.25390625" style="10" customWidth="1"/>
    <col min="3" max="3" width="12.375" style="9" bestFit="1" customWidth="1"/>
    <col min="4" max="16384" width="8.00390625" style="12" customWidth="1"/>
  </cols>
  <sheetData>
    <row r="1" spans="1:3" s="9" customFormat="1" ht="11.25">
      <c r="A1" s="13"/>
      <c r="B1" s="14"/>
      <c r="C1" s="15" t="s">
        <v>20</v>
      </c>
    </row>
    <row r="2" spans="1:3" s="9" customFormat="1" ht="11.25">
      <c r="A2" s="13"/>
      <c r="B2" s="14"/>
      <c r="C2" s="15" t="s">
        <v>23</v>
      </c>
    </row>
    <row r="3" spans="1:3" s="9" customFormat="1" ht="11.25">
      <c r="A3" s="13"/>
      <c r="B3" s="14"/>
      <c r="C3" s="15" t="s">
        <v>24</v>
      </c>
    </row>
    <row r="4" spans="1:3" s="9" customFormat="1" ht="11.25">
      <c r="A4" s="13"/>
      <c r="B4" s="14"/>
      <c r="C4" s="15" t="s">
        <v>213</v>
      </c>
    </row>
    <row r="5" spans="1:3" s="9" customFormat="1" ht="11.25">
      <c r="A5" s="13"/>
      <c r="B5" s="14"/>
      <c r="C5" s="15" t="s">
        <v>183</v>
      </c>
    </row>
    <row r="6" spans="1:3" s="9" customFormat="1" ht="27" customHeight="1">
      <c r="A6" s="54" t="s">
        <v>76</v>
      </c>
      <c r="B6" s="54"/>
      <c r="C6" s="54"/>
    </row>
    <row r="7" spans="1:3" s="9" customFormat="1" ht="11.25">
      <c r="A7" s="13"/>
      <c r="B7" s="14"/>
      <c r="C7" s="18" t="s">
        <v>9</v>
      </c>
    </row>
    <row r="8" spans="1:3" s="11" customFormat="1" ht="11.25">
      <c r="A8" s="24" t="s">
        <v>21</v>
      </c>
      <c r="B8" s="25" t="s">
        <v>2</v>
      </c>
      <c r="C8" s="24" t="s">
        <v>3</v>
      </c>
    </row>
    <row r="9" spans="1:3" ht="22.5">
      <c r="A9" s="26" t="s">
        <v>39</v>
      </c>
      <c r="B9" s="28" t="s">
        <v>59</v>
      </c>
      <c r="C9" s="27">
        <f>C10+C11</f>
        <v>768905.4299999997</v>
      </c>
    </row>
    <row r="10" spans="1:3" ht="22.5">
      <c r="A10" s="26" t="s">
        <v>60</v>
      </c>
      <c r="B10" s="28" t="s">
        <v>63</v>
      </c>
      <c r="C10" s="27">
        <v>-5636357</v>
      </c>
    </row>
    <row r="11" spans="1:3" ht="22.5">
      <c r="A11" s="26" t="s">
        <v>61</v>
      </c>
      <c r="B11" s="28" t="s">
        <v>64</v>
      </c>
      <c r="C11" s="27">
        <v>6405262.43</v>
      </c>
    </row>
    <row r="12" spans="1:3" ht="11.25">
      <c r="A12" s="26"/>
      <c r="B12" s="28"/>
      <c r="C12" s="27"/>
    </row>
  </sheetData>
  <sheetProtection/>
  <mergeCells count="1">
    <mergeCell ref="A6:C6"/>
  </mergeCells>
  <printOptions/>
  <pageMargins left="1.0236220472440944" right="0.3937007874015748" top="0.984251968503937" bottom="0.984251968503937" header="0.5118110236220472" footer="0.5118110236220472"/>
  <pageSetup fitToHeight="0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8"/>
  <sheetViews>
    <sheetView tabSelected="1" zoomScalePageLayoutView="0" workbookViewId="0" topLeftCell="A1">
      <selection activeCell="D28" sqref="D28"/>
    </sheetView>
  </sheetViews>
  <sheetFormatPr defaultColWidth="9.00390625" defaultRowHeight="12.75"/>
  <cols>
    <col min="1" max="1" width="37.625" style="0" customWidth="1"/>
    <col min="2" max="2" width="31.75390625" style="0" customWidth="1"/>
    <col min="3" max="3" width="12.875" style="0" customWidth="1"/>
  </cols>
  <sheetData>
    <row r="1" spans="1:3" ht="12.75">
      <c r="A1" s="13"/>
      <c r="B1" s="14"/>
      <c r="C1" s="15" t="s">
        <v>22</v>
      </c>
    </row>
    <row r="2" spans="1:3" ht="12.75">
      <c r="A2" s="13"/>
      <c r="B2" s="14"/>
      <c r="C2" s="15" t="s">
        <v>23</v>
      </c>
    </row>
    <row r="3" spans="1:3" ht="12.75">
      <c r="A3" s="13"/>
      <c r="B3" s="14"/>
      <c r="C3" s="15" t="s">
        <v>24</v>
      </c>
    </row>
    <row r="4" spans="1:3" ht="12.75">
      <c r="A4" s="13"/>
      <c r="B4" s="14"/>
      <c r="C4" s="15" t="s">
        <v>213</v>
      </c>
    </row>
    <row r="5" spans="1:3" ht="12.75">
      <c r="A5" s="13"/>
      <c r="B5" s="14"/>
      <c r="C5" s="15" t="s">
        <v>183</v>
      </c>
    </row>
    <row r="6" spans="1:3" ht="49.5" customHeight="1">
      <c r="A6" s="54" t="s">
        <v>75</v>
      </c>
      <c r="B6" s="54"/>
      <c r="C6" s="54"/>
    </row>
    <row r="7" spans="1:3" ht="12.75">
      <c r="A7" s="16"/>
      <c r="B7" s="17"/>
      <c r="C7" s="18" t="s">
        <v>9</v>
      </c>
    </row>
    <row r="8" spans="1:3" ht="12.75">
      <c r="A8" s="19" t="s">
        <v>21</v>
      </c>
      <c r="B8" s="20" t="s">
        <v>2</v>
      </c>
      <c r="C8" s="19" t="s">
        <v>3</v>
      </c>
    </row>
    <row r="9" spans="1:3" ht="22.5" customHeight="1">
      <c r="A9" s="21" t="s">
        <v>39</v>
      </c>
      <c r="B9" s="22" t="s">
        <v>40</v>
      </c>
      <c r="C9" s="23">
        <f>C10</f>
        <v>768905.4299999997</v>
      </c>
    </row>
    <row r="10" spans="1:3" ht="26.25" customHeight="1">
      <c r="A10" s="21" t="s">
        <v>41</v>
      </c>
      <c r="B10" s="22" t="s">
        <v>42</v>
      </c>
      <c r="C10" s="23">
        <f>C11+C15</f>
        <v>768905.4299999997</v>
      </c>
    </row>
    <row r="11" spans="1:3" ht="27.75" customHeight="1">
      <c r="A11" s="21" t="s">
        <v>43</v>
      </c>
      <c r="B11" s="22" t="s">
        <v>44</v>
      </c>
      <c r="C11" s="23">
        <v>-5636357</v>
      </c>
    </row>
    <row r="12" spans="1:3" ht="27.75" customHeight="1">
      <c r="A12" s="21" t="s">
        <v>45</v>
      </c>
      <c r="B12" s="22" t="s">
        <v>46</v>
      </c>
      <c r="C12" s="23">
        <v>-5636357</v>
      </c>
    </row>
    <row r="13" spans="1:3" ht="33" customHeight="1">
      <c r="A13" s="21" t="s">
        <v>47</v>
      </c>
      <c r="B13" s="22" t="s">
        <v>48</v>
      </c>
      <c r="C13" s="23">
        <v>-5636357</v>
      </c>
    </row>
    <row r="14" spans="1:3" ht="33.75" customHeight="1">
      <c r="A14" s="21" t="s">
        <v>49</v>
      </c>
      <c r="B14" s="22" t="s">
        <v>50</v>
      </c>
      <c r="C14" s="23">
        <v>-5636357</v>
      </c>
    </row>
    <row r="15" spans="1:3" ht="24" customHeight="1">
      <c r="A15" s="21" t="s">
        <v>51</v>
      </c>
      <c r="B15" s="22" t="s">
        <v>52</v>
      </c>
      <c r="C15" s="23">
        <v>6405262.43</v>
      </c>
    </row>
    <row r="16" spans="1:3" ht="16.5" customHeight="1">
      <c r="A16" s="21" t="s">
        <v>53</v>
      </c>
      <c r="B16" s="22" t="s">
        <v>54</v>
      </c>
      <c r="C16" s="23">
        <v>6405262.43</v>
      </c>
    </row>
    <row r="17" spans="1:3" ht="19.5" customHeight="1">
      <c r="A17" s="21" t="s">
        <v>55</v>
      </c>
      <c r="B17" s="22" t="s">
        <v>56</v>
      </c>
      <c r="C17" s="23">
        <v>6405262.43</v>
      </c>
    </row>
    <row r="18" spans="1:3" ht="22.5" customHeight="1">
      <c r="A18" s="21" t="s">
        <v>57</v>
      </c>
      <c r="B18" s="22" t="s">
        <v>58</v>
      </c>
      <c r="C18" s="23">
        <v>6405262.43</v>
      </c>
    </row>
  </sheetData>
  <sheetProtection/>
  <mergeCells count="1">
    <mergeCell ref="A6:C6"/>
  </mergeCells>
  <printOptions/>
  <pageMargins left="1.1023622047244095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2019-03-14T08:19:03Z</cp:lastPrinted>
  <dcterms:created xsi:type="dcterms:W3CDTF">2004-05-07T09:46:01Z</dcterms:created>
  <dcterms:modified xsi:type="dcterms:W3CDTF">2019-03-14T08:19:06Z</dcterms:modified>
  <cp:category/>
  <cp:version/>
  <cp:contentType/>
  <cp:contentStatus/>
</cp:coreProperties>
</file>